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C:\Users\sarah\Desktop\"/>
    </mc:Choice>
  </mc:AlternateContent>
  <xr:revisionPtr revIDLastSave="0" documentId="13_ncr:1_{4AC1D2DF-AACC-4857-AA3C-CE58263E8CBB}" xr6:coauthVersionLast="45" xr6:coauthVersionMax="45" xr10:uidLastSave="{00000000-0000-0000-0000-000000000000}"/>
  <bookViews>
    <workbookView xWindow="-108" yWindow="-108" windowWidth="23256" windowHeight="12720" tabRatio="827" firstSheet="1" activeTab="1" xr2:uid="{00000000-000D-0000-FFFF-FFFF00000000}"/>
  </bookViews>
  <sheets>
    <sheet name="3yr savings" sheetId="39" state="hidden" r:id="rId1"/>
    <sheet name="Instructions" sheetId="8" r:id="rId2"/>
    <sheet name="1. Summary" sheetId="33" r:id="rId3"/>
    <sheet name="2. PMC Price Proposal OR" sheetId="30" r:id="rId4"/>
    <sheet name="3. PMC Price Proposal EPM" sheetId="42" r:id="rId5"/>
    <sheet name="4.PMC Price Proposal SW WA" sheetId="43" r:id="rId6"/>
    <sheet name="5. PMC Opportunity Areas" sheetId="44" r:id="rId7"/>
    <sheet name="6. Oregon Savings" sheetId="16" r:id="rId8"/>
    <sheet name="7. NWN WA Savings" sheetId="18" r:id="rId9"/>
    <sheet name="8. Rate Sheet" sheetId="41" r:id="rId10"/>
  </sheets>
  <definedNames>
    <definedName name="_Toc34378085" localSheetId="1">Instructions!#REF!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22" i="42" l="1"/>
  <c r="X222" i="42"/>
  <c r="Z222" i="42"/>
  <c r="AC222" i="42"/>
  <c r="AD222" i="42"/>
  <c r="AI222" i="42"/>
  <c r="AJ222" i="42"/>
  <c r="AL222" i="42" s="1"/>
  <c r="AP222" i="42"/>
  <c r="W223" i="42"/>
  <c r="X223" i="42"/>
  <c r="Z223" i="42"/>
  <c r="AE223" i="42" s="1"/>
  <c r="AC223" i="42"/>
  <c r="AD223" i="42"/>
  <c r="AI223" i="42"/>
  <c r="AJ223" i="42"/>
  <c r="AL223" i="42" s="1"/>
  <c r="AP223" i="42"/>
  <c r="W216" i="42"/>
  <c r="X216" i="42"/>
  <c r="Z216" i="42"/>
  <c r="AE216" i="42" s="1"/>
  <c r="AC216" i="42"/>
  <c r="AD216" i="42"/>
  <c r="AI216" i="42"/>
  <c r="AJ216" i="42"/>
  <c r="AL216" i="42" s="1"/>
  <c r="AP216" i="42"/>
  <c r="AE222" i="42" l="1"/>
  <c r="AO223" i="42"/>
  <c r="AQ223" i="42" s="1"/>
  <c r="AO222" i="42"/>
  <c r="AQ222" i="42" s="1"/>
  <c r="AO216" i="42"/>
  <c r="AQ216" i="42" s="1"/>
  <c r="G25" i="33"/>
  <c r="H25" i="33"/>
  <c r="J25" i="33"/>
  <c r="K25" i="33"/>
  <c r="L15" i="33"/>
  <c r="J15" i="33"/>
  <c r="I15" i="33"/>
  <c r="G15" i="33"/>
  <c r="L7" i="43" l="1"/>
  <c r="L9" i="43"/>
  <c r="L14" i="18" l="1"/>
  <c r="J14" i="18"/>
  <c r="K24" i="33" s="1"/>
  <c r="H14" i="18"/>
  <c r="F14" i="18"/>
  <c r="H24" i="33" s="1"/>
  <c r="M11" i="18"/>
  <c r="I11" i="18"/>
  <c r="M10" i="18"/>
  <c r="I10" i="18"/>
  <c r="M9" i="18"/>
  <c r="I9" i="18"/>
  <c r="M8" i="18"/>
  <c r="I8" i="18"/>
  <c r="J55" i="16"/>
  <c r="I62" i="16"/>
  <c r="I63" i="16"/>
  <c r="I64" i="16"/>
  <c r="L67" i="16"/>
  <c r="J67" i="16"/>
  <c r="H67" i="16"/>
  <c r="F67" i="16"/>
  <c r="M64" i="16"/>
  <c r="M63" i="16"/>
  <c r="M62" i="16"/>
  <c r="M61" i="16"/>
  <c r="I61" i="16"/>
  <c r="M60" i="16"/>
  <c r="I60" i="16"/>
  <c r="M59" i="16"/>
  <c r="I59" i="16"/>
  <c r="L55" i="16"/>
  <c r="H55" i="16"/>
  <c r="F55" i="16"/>
  <c r="M52" i="16"/>
  <c r="I52" i="16"/>
  <c r="M51" i="16"/>
  <c r="I51" i="16"/>
  <c r="M50" i="16"/>
  <c r="I50" i="16"/>
  <c r="M49" i="16"/>
  <c r="I49" i="16"/>
  <c r="M48" i="16"/>
  <c r="I48" i="16"/>
  <c r="M47" i="16"/>
  <c r="I47" i="16"/>
  <c r="L43" i="16"/>
  <c r="J43" i="16"/>
  <c r="H43" i="16"/>
  <c r="F43" i="16"/>
  <c r="M40" i="16"/>
  <c r="I40" i="16"/>
  <c r="M39" i="16"/>
  <c r="I39" i="16"/>
  <c r="M38" i="16"/>
  <c r="I38" i="16"/>
  <c r="M37" i="16"/>
  <c r="I37" i="16"/>
  <c r="M36" i="16"/>
  <c r="I36" i="16"/>
  <c r="M35" i="16"/>
  <c r="I35" i="16"/>
  <c r="L16" i="16"/>
  <c r="J16" i="16"/>
  <c r="H16" i="16"/>
  <c r="F16" i="16"/>
  <c r="M13" i="16"/>
  <c r="I13" i="16"/>
  <c r="M12" i="16"/>
  <c r="I12" i="16"/>
  <c r="M11" i="16"/>
  <c r="I11" i="16"/>
  <c r="M10" i="16"/>
  <c r="I10" i="16"/>
  <c r="M9" i="16"/>
  <c r="I9" i="16"/>
  <c r="M8" i="16"/>
  <c r="I8" i="16"/>
  <c r="L28" i="16"/>
  <c r="J28" i="16"/>
  <c r="M25" i="16"/>
  <c r="M24" i="16"/>
  <c r="M23" i="16"/>
  <c r="M22" i="16"/>
  <c r="M21" i="16"/>
  <c r="M20" i="16"/>
  <c r="I24" i="16"/>
  <c r="I25" i="16"/>
  <c r="H6" i="33" l="1"/>
  <c r="H20" i="33"/>
  <c r="J30" i="16"/>
  <c r="J14" i="33" s="1"/>
  <c r="L30" i="16"/>
  <c r="J10" i="33" s="1"/>
  <c r="L10" i="33" s="1"/>
  <c r="M14" i="18"/>
  <c r="K20" i="33"/>
  <c r="K6" i="33"/>
  <c r="I14" i="18"/>
  <c r="J69" i="16"/>
  <c r="J24" i="33" s="1"/>
  <c r="L24" i="33" s="1"/>
  <c r="H69" i="16"/>
  <c r="G20" i="33" s="1"/>
  <c r="L69" i="16"/>
  <c r="J20" i="33" s="1"/>
  <c r="F69" i="16"/>
  <c r="G24" i="33" s="1"/>
  <c r="I24" i="33" s="1"/>
  <c r="I55" i="16"/>
  <c r="I67" i="16"/>
  <c r="M55" i="16"/>
  <c r="M67" i="16"/>
  <c r="I43" i="16"/>
  <c r="M43" i="16"/>
  <c r="M16" i="16"/>
  <c r="I16" i="16"/>
  <c r="M28" i="16"/>
  <c r="H28" i="16"/>
  <c r="H30" i="16" s="1"/>
  <c r="F28" i="16"/>
  <c r="F30" i="16" s="1"/>
  <c r="I22" i="16"/>
  <c r="I23" i="16"/>
  <c r="I21" i="16"/>
  <c r="I20" i="16"/>
  <c r="AK309" i="44"/>
  <c r="AH309" i="44"/>
  <c r="Y309" i="44"/>
  <c r="V309" i="44"/>
  <c r="AP308" i="44"/>
  <c r="AJ308" i="44"/>
  <c r="AO308" i="44" s="1"/>
  <c r="AI308" i="44"/>
  <c r="AD308" i="44"/>
  <c r="X308" i="44"/>
  <c r="AC308" i="44" s="1"/>
  <c r="W308" i="44"/>
  <c r="AP307" i="44"/>
  <c r="AJ307" i="44"/>
  <c r="AO307" i="44" s="1"/>
  <c r="AI307" i="44"/>
  <c r="AD307" i="44"/>
  <c r="X307" i="44"/>
  <c r="AC307" i="44" s="1"/>
  <c r="W307" i="44"/>
  <c r="AP306" i="44"/>
  <c r="AJ306" i="44"/>
  <c r="AO306" i="44" s="1"/>
  <c r="AI306" i="44"/>
  <c r="AD306" i="44"/>
  <c r="X306" i="44"/>
  <c r="AC306" i="44" s="1"/>
  <c r="W306" i="44"/>
  <c r="AP305" i="44"/>
  <c r="AJ305" i="44"/>
  <c r="AO305" i="44" s="1"/>
  <c r="AI305" i="44"/>
  <c r="AD305" i="44"/>
  <c r="X305" i="44"/>
  <c r="AC305" i="44" s="1"/>
  <c r="W305" i="44"/>
  <c r="AP304" i="44"/>
  <c r="AJ304" i="44"/>
  <c r="AO304" i="44" s="1"/>
  <c r="AI304" i="44"/>
  <c r="AD304" i="44"/>
  <c r="X304" i="44"/>
  <c r="AC304" i="44" s="1"/>
  <c r="W304" i="44"/>
  <c r="AP303" i="44"/>
  <c r="AJ303" i="44"/>
  <c r="AO303" i="44" s="1"/>
  <c r="AI303" i="44"/>
  <c r="AD303" i="44"/>
  <c r="X303" i="44"/>
  <c r="AC303" i="44" s="1"/>
  <c r="W303" i="44"/>
  <c r="AP302" i="44"/>
  <c r="AJ302" i="44"/>
  <c r="AO302" i="44" s="1"/>
  <c r="AI302" i="44"/>
  <c r="AD302" i="44"/>
  <c r="X302" i="44"/>
  <c r="AC302" i="44" s="1"/>
  <c r="W302" i="44"/>
  <c r="AP301" i="44"/>
  <c r="AJ301" i="44"/>
  <c r="AO301" i="44" s="1"/>
  <c r="AI301" i="44"/>
  <c r="AD301" i="44"/>
  <c r="X301" i="44"/>
  <c r="AC301" i="44" s="1"/>
  <c r="W301" i="44"/>
  <c r="AP300" i="44"/>
  <c r="AJ300" i="44"/>
  <c r="AO300" i="44" s="1"/>
  <c r="AI300" i="44"/>
  <c r="AD300" i="44"/>
  <c r="X300" i="44"/>
  <c r="AC300" i="44" s="1"/>
  <c r="W300" i="44"/>
  <c r="AP299" i="44"/>
  <c r="AJ299" i="44"/>
  <c r="AO299" i="44" s="1"/>
  <c r="AI299" i="44"/>
  <c r="AD299" i="44"/>
  <c r="X299" i="44"/>
  <c r="AC299" i="44" s="1"/>
  <c r="W299" i="44"/>
  <c r="AP298" i="44"/>
  <c r="AJ298" i="44"/>
  <c r="AO298" i="44" s="1"/>
  <c r="AI298" i="44"/>
  <c r="AD298" i="44"/>
  <c r="X298" i="44"/>
  <c r="AC298" i="44" s="1"/>
  <c r="W298" i="44"/>
  <c r="AP297" i="44"/>
  <c r="AJ297" i="44"/>
  <c r="AO297" i="44" s="1"/>
  <c r="AI297" i="44"/>
  <c r="AD297" i="44"/>
  <c r="X297" i="44"/>
  <c r="AC297" i="44" s="1"/>
  <c r="W297" i="44"/>
  <c r="AP296" i="44"/>
  <c r="AJ296" i="44"/>
  <c r="AO296" i="44" s="1"/>
  <c r="AI296" i="44"/>
  <c r="AD296" i="44"/>
  <c r="X296" i="44"/>
  <c r="AC296" i="44" s="1"/>
  <c r="W296" i="44"/>
  <c r="AP295" i="44"/>
  <c r="AJ295" i="44"/>
  <c r="AO295" i="44" s="1"/>
  <c r="AI295" i="44"/>
  <c r="AD295" i="44"/>
  <c r="X295" i="44"/>
  <c r="AC295" i="44" s="1"/>
  <c r="W295" i="44"/>
  <c r="AP294" i="44"/>
  <c r="AJ294" i="44"/>
  <c r="AO294" i="44" s="1"/>
  <c r="AI294" i="44"/>
  <c r="AD294" i="44"/>
  <c r="X294" i="44"/>
  <c r="AC294" i="44" s="1"/>
  <c r="W294" i="44"/>
  <c r="AP293" i="44"/>
  <c r="AJ293" i="44"/>
  <c r="AO293" i="44" s="1"/>
  <c r="AI293" i="44"/>
  <c r="AD293" i="44"/>
  <c r="X293" i="44"/>
  <c r="AC293" i="44" s="1"/>
  <c r="W293" i="44"/>
  <c r="AP292" i="44"/>
  <c r="AJ292" i="44"/>
  <c r="AO292" i="44" s="1"/>
  <c r="AI292" i="44"/>
  <c r="AD292" i="44"/>
  <c r="X292" i="44"/>
  <c r="AC292" i="44" s="1"/>
  <c r="W292" i="44"/>
  <c r="AP291" i="44"/>
  <c r="AJ291" i="44"/>
  <c r="AO291" i="44" s="1"/>
  <c r="AI291" i="44"/>
  <c r="AD291" i="44"/>
  <c r="X291" i="44"/>
  <c r="AC291" i="44" s="1"/>
  <c r="W291" i="44"/>
  <c r="AP290" i="44"/>
  <c r="AJ290" i="44"/>
  <c r="AO290" i="44" s="1"/>
  <c r="AI290" i="44"/>
  <c r="AD290" i="44"/>
  <c r="X290" i="44"/>
  <c r="AC290" i="44" s="1"/>
  <c r="W290" i="44"/>
  <c r="AP289" i="44"/>
  <c r="AJ289" i="44"/>
  <c r="AO289" i="44" s="1"/>
  <c r="AI289" i="44"/>
  <c r="AD289" i="44"/>
  <c r="X289" i="44"/>
  <c r="AC289" i="44" s="1"/>
  <c r="W289" i="44"/>
  <c r="AP288" i="44"/>
  <c r="AJ288" i="44"/>
  <c r="AO288" i="44" s="1"/>
  <c r="AI288" i="44"/>
  <c r="AD288" i="44"/>
  <c r="X288" i="44"/>
  <c r="AC288" i="44" s="1"/>
  <c r="W288" i="44"/>
  <c r="AP287" i="44"/>
  <c r="AJ287" i="44"/>
  <c r="AO287" i="44" s="1"/>
  <c r="AI287" i="44"/>
  <c r="AD287" i="44"/>
  <c r="X287" i="44"/>
  <c r="AC287" i="44" s="1"/>
  <c r="W287" i="44"/>
  <c r="AP286" i="44"/>
  <c r="AJ286" i="44"/>
  <c r="AO286" i="44" s="1"/>
  <c r="AI286" i="44"/>
  <c r="AD286" i="44"/>
  <c r="X286" i="44"/>
  <c r="AC286" i="44" s="1"/>
  <c r="W286" i="44"/>
  <c r="AP285" i="44"/>
  <c r="AJ285" i="44"/>
  <c r="AO285" i="44" s="1"/>
  <c r="AI285" i="44"/>
  <c r="AD285" i="44"/>
  <c r="X285" i="44"/>
  <c r="AC285" i="44" s="1"/>
  <c r="W285" i="44"/>
  <c r="AP284" i="44"/>
  <c r="AJ284" i="44"/>
  <c r="AO284" i="44" s="1"/>
  <c r="AI284" i="44"/>
  <c r="AD284" i="44"/>
  <c r="X284" i="44"/>
  <c r="AC284" i="44" s="1"/>
  <c r="W284" i="44"/>
  <c r="AP283" i="44"/>
  <c r="AJ283" i="44"/>
  <c r="AO283" i="44" s="1"/>
  <c r="AI283" i="44"/>
  <c r="AD283" i="44"/>
  <c r="X283" i="44"/>
  <c r="AC283" i="44" s="1"/>
  <c r="W283" i="44"/>
  <c r="AP282" i="44"/>
  <c r="AJ282" i="44"/>
  <c r="AO282" i="44" s="1"/>
  <c r="AI282" i="44"/>
  <c r="AD282" i="44"/>
  <c r="X282" i="44"/>
  <c r="AC282" i="44" s="1"/>
  <c r="W282" i="44"/>
  <c r="AP281" i="44"/>
  <c r="AJ281" i="44"/>
  <c r="AO281" i="44" s="1"/>
  <c r="AI281" i="44"/>
  <c r="AD281" i="44"/>
  <c r="X281" i="44"/>
  <c r="AC281" i="44" s="1"/>
  <c r="W281" i="44"/>
  <c r="AP280" i="44"/>
  <c r="AJ280" i="44"/>
  <c r="AO280" i="44" s="1"/>
  <c r="AI280" i="44"/>
  <c r="AD280" i="44"/>
  <c r="X280" i="44"/>
  <c r="AC280" i="44" s="1"/>
  <c r="W280" i="44"/>
  <c r="AP279" i="44"/>
  <c r="AJ279" i="44"/>
  <c r="AO279" i="44" s="1"/>
  <c r="AI279" i="44"/>
  <c r="AD279" i="44"/>
  <c r="X279" i="44"/>
  <c r="AC279" i="44" s="1"/>
  <c r="W279" i="44"/>
  <c r="AP278" i="44"/>
  <c r="AJ278" i="44"/>
  <c r="AO278" i="44" s="1"/>
  <c r="AI278" i="44"/>
  <c r="AD278" i="44"/>
  <c r="X278" i="44"/>
  <c r="AC278" i="44" s="1"/>
  <c r="W278" i="44"/>
  <c r="AP277" i="44"/>
  <c r="AJ277" i="44"/>
  <c r="AO277" i="44" s="1"/>
  <c r="AI277" i="44"/>
  <c r="AD277" i="44"/>
  <c r="X277" i="44"/>
  <c r="AC277" i="44" s="1"/>
  <c r="W277" i="44"/>
  <c r="AP276" i="44"/>
  <c r="AJ276" i="44"/>
  <c r="AO276" i="44" s="1"/>
  <c r="AI276" i="44"/>
  <c r="AD276" i="44"/>
  <c r="X276" i="44"/>
  <c r="AC276" i="44" s="1"/>
  <c r="W276" i="44"/>
  <c r="AP275" i="44"/>
  <c r="AJ275" i="44"/>
  <c r="AO275" i="44" s="1"/>
  <c r="AI275" i="44"/>
  <c r="AD275" i="44"/>
  <c r="X275" i="44"/>
  <c r="AC275" i="44" s="1"/>
  <c r="W275" i="44"/>
  <c r="AP274" i="44"/>
  <c r="AJ274" i="44"/>
  <c r="AO274" i="44" s="1"/>
  <c r="AI274" i="44"/>
  <c r="AD274" i="44"/>
  <c r="X274" i="44"/>
  <c r="AC274" i="44" s="1"/>
  <c r="W274" i="44"/>
  <c r="AP273" i="44"/>
  <c r="AJ273" i="44"/>
  <c r="AI273" i="44"/>
  <c r="AD273" i="44"/>
  <c r="X273" i="44"/>
  <c r="AC273" i="44" s="1"/>
  <c r="W273" i="44"/>
  <c r="AP272" i="44"/>
  <c r="AJ272" i="44"/>
  <c r="AL272" i="44" s="1"/>
  <c r="AI272" i="44"/>
  <c r="AD272" i="44"/>
  <c r="X272" i="44"/>
  <c r="W272" i="44"/>
  <c r="AP271" i="44"/>
  <c r="AJ271" i="44"/>
  <c r="AL271" i="44" s="1"/>
  <c r="AI271" i="44"/>
  <c r="AD271" i="44"/>
  <c r="X271" i="44"/>
  <c r="AC271" i="44" s="1"/>
  <c r="W271" i="44"/>
  <c r="AP270" i="44"/>
  <c r="AJ270" i="44"/>
  <c r="AO270" i="44" s="1"/>
  <c r="AI270" i="44"/>
  <c r="AD270" i="44"/>
  <c r="X270" i="44"/>
  <c r="AC270" i="44" s="1"/>
  <c r="W270" i="44"/>
  <c r="AP269" i="44"/>
  <c r="AJ269" i="44"/>
  <c r="AO269" i="44" s="1"/>
  <c r="AI269" i="44"/>
  <c r="AD269" i="44"/>
  <c r="X269" i="44"/>
  <c r="AC269" i="44" s="1"/>
  <c r="W269" i="44"/>
  <c r="AP268" i="44"/>
  <c r="AJ268" i="44"/>
  <c r="AL268" i="44" s="1"/>
  <c r="AI268" i="44"/>
  <c r="AD268" i="44"/>
  <c r="X268" i="44"/>
  <c r="AC268" i="44" s="1"/>
  <c r="W268" i="44"/>
  <c r="AP267" i="44"/>
  <c r="AJ267" i="44"/>
  <c r="AO267" i="44" s="1"/>
  <c r="AI267" i="44"/>
  <c r="AD267" i="44"/>
  <c r="X267" i="44"/>
  <c r="AC267" i="44" s="1"/>
  <c r="W267" i="44"/>
  <c r="AP266" i="44"/>
  <c r="AJ266" i="44"/>
  <c r="AO266" i="44" s="1"/>
  <c r="AI266" i="44"/>
  <c r="AD266" i="44"/>
  <c r="X266" i="44"/>
  <c r="AC266" i="44" s="1"/>
  <c r="W266" i="44"/>
  <c r="AP265" i="44"/>
  <c r="AJ265" i="44"/>
  <c r="AL265" i="44" s="1"/>
  <c r="AI265" i="44"/>
  <c r="AD265" i="44"/>
  <c r="X265" i="44"/>
  <c r="AC265" i="44" s="1"/>
  <c r="W265" i="44"/>
  <c r="AP264" i="44"/>
  <c r="AJ264" i="44"/>
  <c r="AL264" i="44" s="1"/>
  <c r="AI264" i="44"/>
  <c r="AD264" i="44"/>
  <c r="X264" i="44"/>
  <c r="AC264" i="44" s="1"/>
  <c r="W264" i="44"/>
  <c r="AP263" i="44"/>
  <c r="AJ263" i="44"/>
  <c r="AO263" i="44" s="1"/>
  <c r="AI263" i="44"/>
  <c r="AD263" i="44"/>
  <c r="X263" i="44"/>
  <c r="AC263" i="44" s="1"/>
  <c r="W263" i="44"/>
  <c r="AP262" i="44"/>
  <c r="AJ262" i="44"/>
  <c r="AL262" i="44" s="1"/>
  <c r="AI262" i="44"/>
  <c r="AD262" i="44"/>
  <c r="X262" i="44"/>
  <c r="AC262" i="44" s="1"/>
  <c r="W262" i="44"/>
  <c r="AP261" i="44"/>
  <c r="AJ261" i="44"/>
  <c r="AO261" i="44" s="1"/>
  <c r="AI261" i="44"/>
  <c r="AD261" i="44"/>
  <c r="X261" i="44"/>
  <c r="AC261" i="44" s="1"/>
  <c r="W261" i="44"/>
  <c r="AP260" i="44"/>
  <c r="AJ260" i="44"/>
  <c r="AL260" i="44" s="1"/>
  <c r="AI260" i="44"/>
  <c r="AD260" i="44"/>
  <c r="X260" i="44"/>
  <c r="AC260" i="44" s="1"/>
  <c r="W260" i="44"/>
  <c r="AP259" i="44"/>
  <c r="AJ259" i="44"/>
  <c r="AO259" i="44" s="1"/>
  <c r="AI259" i="44"/>
  <c r="AD259" i="44"/>
  <c r="X259" i="44"/>
  <c r="AC259" i="44" s="1"/>
  <c r="W259" i="44"/>
  <c r="AP258" i="44"/>
  <c r="AJ258" i="44"/>
  <c r="AL258" i="44" s="1"/>
  <c r="AI258" i="44"/>
  <c r="AD258" i="44"/>
  <c r="X258" i="44"/>
  <c r="AC258" i="44" s="1"/>
  <c r="W258" i="44"/>
  <c r="AP257" i="44"/>
  <c r="AJ257" i="44"/>
  <c r="AO257" i="44" s="1"/>
  <c r="AI257" i="44"/>
  <c r="AD257" i="44"/>
  <c r="X257" i="44"/>
  <c r="AC257" i="44" s="1"/>
  <c r="W257" i="44"/>
  <c r="AP256" i="44"/>
  <c r="AJ256" i="44"/>
  <c r="AL256" i="44" s="1"/>
  <c r="AI256" i="44"/>
  <c r="AD256" i="44"/>
  <c r="X256" i="44"/>
  <c r="AC256" i="44" s="1"/>
  <c r="W256" i="44"/>
  <c r="AP255" i="44"/>
  <c r="AJ255" i="44"/>
  <c r="AO255" i="44" s="1"/>
  <c r="AI255" i="44"/>
  <c r="AD255" i="44"/>
  <c r="X255" i="44"/>
  <c r="AC255" i="44" s="1"/>
  <c r="W255" i="44"/>
  <c r="AP254" i="44"/>
  <c r="AJ254" i="44"/>
  <c r="AL254" i="44" s="1"/>
  <c r="AI254" i="44"/>
  <c r="AD254" i="44"/>
  <c r="X254" i="44"/>
  <c r="AC254" i="44" s="1"/>
  <c r="W254" i="44"/>
  <c r="AP253" i="44"/>
  <c r="AJ253" i="44"/>
  <c r="AO253" i="44" s="1"/>
  <c r="AI253" i="44"/>
  <c r="AD253" i="44"/>
  <c r="X253" i="44"/>
  <c r="AC253" i="44" s="1"/>
  <c r="W253" i="44"/>
  <c r="AP252" i="44"/>
  <c r="AJ252" i="44"/>
  <c r="AL252" i="44" s="1"/>
  <c r="AI252" i="44"/>
  <c r="AD252" i="44"/>
  <c r="X252" i="44"/>
  <c r="AC252" i="44" s="1"/>
  <c r="W252" i="44"/>
  <c r="AP251" i="44"/>
  <c r="AJ251" i="44"/>
  <c r="AO251" i="44" s="1"/>
  <c r="AI251" i="44"/>
  <c r="AD251" i="44"/>
  <c r="X251" i="44"/>
  <c r="AC251" i="44" s="1"/>
  <c r="W251" i="44"/>
  <c r="AP250" i="44"/>
  <c r="AJ250" i="44"/>
  <c r="AL250" i="44" s="1"/>
  <c r="AI250" i="44"/>
  <c r="AD250" i="44"/>
  <c r="X250" i="44"/>
  <c r="AC250" i="44" s="1"/>
  <c r="W250" i="44"/>
  <c r="AP249" i="44"/>
  <c r="AJ249" i="44"/>
  <c r="AO249" i="44" s="1"/>
  <c r="AI249" i="44"/>
  <c r="AD249" i="44"/>
  <c r="X249" i="44"/>
  <c r="AC249" i="44" s="1"/>
  <c r="W249" i="44"/>
  <c r="AP248" i="44"/>
  <c r="AJ248" i="44"/>
  <c r="AO248" i="44" s="1"/>
  <c r="AI248" i="44"/>
  <c r="AD248" i="44"/>
  <c r="X248" i="44"/>
  <c r="AC248" i="44" s="1"/>
  <c r="W248" i="44"/>
  <c r="AP247" i="44"/>
  <c r="AJ247" i="44"/>
  <c r="AL247" i="44" s="1"/>
  <c r="AI247" i="44"/>
  <c r="AD247" i="44"/>
  <c r="X247" i="44"/>
  <c r="AC247" i="44" s="1"/>
  <c r="W247" i="44"/>
  <c r="AP246" i="44"/>
  <c r="AJ246" i="44"/>
  <c r="AL246" i="44" s="1"/>
  <c r="AI246" i="44"/>
  <c r="AD246" i="44"/>
  <c r="X246" i="44"/>
  <c r="AC246" i="44" s="1"/>
  <c r="W246" i="44"/>
  <c r="AP245" i="44"/>
  <c r="AJ245" i="44"/>
  <c r="AO245" i="44" s="1"/>
  <c r="AI245" i="44"/>
  <c r="AD245" i="44"/>
  <c r="X245" i="44"/>
  <c r="AC245" i="44" s="1"/>
  <c r="W245" i="44"/>
  <c r="AP244" i="44"/>
  <c r="AJ244" i="44"/>
  <c r="AO244" i="44" s="1"/>
  <c r="AI244" i="44"/>
  <c r="AD244" i="44"/>
  <c r="X244" i="44"/>
  <c r="AC244" i="44" s="1"/>
  <c r="W244" i="44"/>
  <c r="AP243" i="44"/>
  <c r="AJ243" i="44"/>
  <c r="AL243" i="44" s="1"/>
  <c r="AI243" i="44"/>
  <c r="AD243" i="44"/>
  <c r="X243" i="44"/>
  <c r="AC243" i="44" s="1"/>
  <c r="W243" i="44"/>
  <c r="AP242" i="44"/>
  <c r="AJ242" i="44"/>
  <c r="AO242" i="44" s="1"/>
  <c r="AI242" i="44"/>
  <c r="AD242" i="44"/>
  <c r="X242" i="44"/>
  <c r="AC242" i="44" s="1"/>
  <c r="W242" i="44"/>
  <c r="AP241" i="44"/>
  <c r="AJ241" i="44"/>
  <c r="AL241" i="44" s="1"/>
  <c r="AI241" i="44"/>
  <c r="AD241" i="44"/>
  <c r="X241" i="44"/>
  <c r="AC241" i="44" s="1"/>
  <c r="W241" i="44"/>
  <c r="AP240" i="44"/>
  <c r="AJ240" i="44"/>
  <c r="AO240" i="44" s="1"/>
  <c r="AI240" i="44"/>
  <c r="AD240" i="44"/>
  <c r="X240" i="44"/>
  <c r="AC240" i="44" s="1"/>
  <c r="W240" i="44"/>
  <c r="AP239" i="44"/>
  <c r="AJ239" i="44"/>
  <c r="AL239" i="44" s="1"/>
  <c r="AI239" i="44"/>
  <c r="AD239" i="44"/>
  <c r="X239" i="44"/>
  <c r="AC239" i="44" s="1"/>
  <c r="W239" i="44"/>
  <c r="AP238" i="44"/>
  <c r="AJ238" i="44"/>
  <c r="AO238" i="44" s="1"/>
  <c r="AI238" i="44"/>
  <c r="AD238" i="44"/>
  <c r="X238" i="44"/>
  <c r="AC238" i="44" s="1"/>
  <c r="W238" i="44"/>
  <c r="AP237" i="44"/>
  <c r="AJ237" i="44"/>
  <c r="AO237" i="44" s="1"/>
  <c r="AI237" i="44"/>
  <c r="AD237" i="44"/>
  <c r="X237" i="44"/>
  <c r="AC237" i="44" s="1"/>
  <c r="W237" i="44"/>
  <c r="AP236" i="44"/>
  <c r="AJ236" i="44"/>
  <c r="AL236" i="44" s="1"/>
  <c r="AI236" i="44"/>
  <c r="AD236" i="44"/>
  <c r="X236" i="44"/>
  <c r="AC236" i="44" s="1"/>
  <c r="W236" i="44"/>
  <c r="AP235" i="44"/>
  <c r="AJ235" i="44"/>
  <c r="AL235" i="44" s="1"/>
  <c r="AI235" i="44"/>
  <c r="AD235" i="44"/>
  <c r="X235" i="44"/>
  <c r="AC235" i="44" s="1"/>
  <c r="W235" i="44"/>
  <c r="AP234" i="44"/>
  <c r="AJ234" i="44"/>
  <c r="AO234" i="44" s="1"/>
  <c r="AI234" i="44"/>
  <c r="AD234" i="44"/>
  <c r="X234" i="44"/>
  <c r="AC234" i="44" s="1"/>
  <c r="W234" i="44"/>
  <c r="AP233" i="44"/>
  <c r="AJ233" i="44"/>
  <c r="AL233" i="44" s="1"/>
  <c r="AI233" i="44"/>
  <c r="AD233" i="44"/>
  <c r="X233" i="44"/>
  <c r="AC233" i="44" s="1"/>
  <c r="W233" i="44"/>
  <c r="AP232" i="44"/>
  <c r="AJ232" i="44"/>
  <c r="AO232" i="44" s="1"/>
  <c r="AI232" i="44"/>
  <c r="AD232" i="44"/>
  <c r="X232" i="44"/>
  <c r="AC232" i="44" s="1"/>
  <c r="W232" i="44"/>
  <c r="AP231" i="44"/>
  <c r="AJ231" i="44"/>
  <c r="AL231" i="44" s="1"/>
  <c r="AI231" i="44"/>
  <c r="AD231" i="44"/>
  <c r="X231" i="44"/>
  <c r="AC231" i="44" s="1"/>
  <c r="W231" i="44"/>
  <c r="AP230" i="44"/>
  <c r="AJ230" i="44"/>
  <c r="AO230" i="44" s="1"/>
  <c r="AI230" i="44"/>
  <c r="AD230" i="44"/>
  <c r="X230" i="44"/>
  <c r="AC230" i="44" s="1"/>
  <c r="W230" i="44"/>
  <c r="AP229" i="44"/>
  <c r="AJ229" i="44"/>
  <c r="AL229" i="44" s="1"/>
  <c r="AI229" i="44"/>
  <c r="AD229" i="44"/>
  <c r="X229" i="44"/>
  <c r="AC229" i="44" s="1"/>
  <c r="W229" i="44"/>
  <c r="AP228" i="44"/>
  <c r="AJ228" i="44"/>
  <c r="AO228" i="44" s="1"/>
  <c r="AI228" i="44"/>
  <c r="AD228" i="44"/>
  <c r="X228" i="44"/>
  <c r="AC228" i="44" s="1"/>
  <c r="W228" i="44"/>
  <c r="AP227" i="44"/>
  <c r="AJ227" i="44"/>
  <c r="AL227" i="44" s="1"/>
  <c r="AI227" i="44"/>
  <c r="AD227" i="44"/>
  <c r="X227" i="44"/>
  <c r="AC227" i="44" s="1"/>
  <c r="W227" i="44"/>
  <c r="AP226" i="44"/>
  <c r="AJ226" i="44"/>
  <c r="AL226" i="44" s="1"/>
  <c r="AI226" i="44"/>
  <c r="AD226" i="44"/>
  <c r="X226" i="44"/>
  <c r="AC226" i="44" s="1"/>
  <c r="W226" i="44"/>
  <c r="AP225" i="44"/>
  <c r="AJ225" i="44"/>
  <c r="AO225" i="44" s="1"/>
  <c r="AI225" i="44"/>
  <c r="AD225" i="44"/>
  <c r="X225" i="44"/>
  <c r="AC225" i="44" s="1"/>
  <c r="W225" i="44"/>
  <c r="AP224" i="44"/>
  <c r="AJ224" i="44"/>
  <c r="AO224" i="44" s="1"/>
  <c r="AI224" i="44"/>
  <c r="AD224" i="44"/>
  <c r="X224" i="44"/>
  <c r="AC224" i="44" s="1"/>
  <c r="W224" i="44"/>
  <c r="AP223" i="44"/>
  <c r="AJ223" i="44"/>
  <c r="AL223" i="44" s="1"/>
  <c r="AI223" i="44"/>
  <c r="AD223" i="44"/>
  <c r="X223" i="44"/>
  <c r="AC223" i="44" s="1"/>
  <c r="W223" i="44"/>
  <c r="AP222" i="44"/>
  <c r="AJ222" i="44"/>
  <c r="AL222" i="44" s="1"/>
  <c r="AI222" i="44"/>
  <c r="AD222" i="44"/>
  <c r="X222" i="44"/>
  <c r="AC222" i="44" s="1"/>
  <c r="W222" i="44"/>
  <c r="AP221" i="44"/>
  <c r="AJ221" i="44"/>
  <c r="AO221" i="44" s="1"/>
  <c r="AI221" i="44"/>
  <c r="AD221" i="44"/>
  <c r="X221" i="44"/>
  <c r="AC221" i="44" s="1"/>
  <c r="W221" i="44"/>
  <c r="AP220" i="44"/>
  <c r="AJ220" i="44"/>
  <c r="AO220" i="44" s="1"/>
  <c r="AI220" i="44"/>
  <c r="AD220" i="44"/>
  <c r="X220" i="44"/>
  <c r="AC220" i="44" s="1"/>
  <c r="W220" i="44"/>
  <c r="AP219" i="44"/>
  <c r="AJ219" i="44"/>
  <c r="AO219" i="44" s="1"/>
  <c r="AI219" i="44"/>
  <c r="AD219" i="44"/>
  <c r="X219" i="44"/>
  <c r="AC219" i="44" s="1"/>
  <c r="W219" i="44"/>
  <c r="AP218" i="44"/>
  <c r="AJ218" i="44"/>
  <c r="AL218" i="44" s="1"/>
  <c r="AI218" i="44"/>
  <c r="AD218" i="44"/>
  <c r="X218" i="44"/>
  <c r="W218" i="44"/>
  <c r="AP217" i="44"/>
  <c r="AJ217" i="44"/>
  <c r="AL217" i="44" s="1"/>
  <c r="AI217" i="44"/>
  <c r="AD217" i="44"/>
  <c r="X217" i="44"/>
  <c r="W217" i="44"/>
  <c r="AP216" i="44"/>
  <c r="AJ216" i="44"/>
  <c r="AL216" i="44" s="1"/>
  <c r="AI216" i="44"/>
  <c r="AD216" i="44"/>
  <c r="X216" i="44"/>
  <c r="W216" i="44"/>
  <c r="AP215" i="44"/>
  <c r="AJ215" i="44"/>
  <c r="AL215" i="44" s="1"/>
  <c r="AI215" i="44"/>
  <c r="AD215" i="44"/>
  <c r="X215" i="44"/>
  <c r="W215" i="44"/>
  <c r="AP214" i="44"/>
  <c r="AJ214" i="44"/>
  <c r="AL214" i="44" s="1"/>
  <c r="AI214" i="44"/>
  <c r="AD214" i="44"/>
  <c r="X214" i="44"/>
  <c r="W214" i="44"/>
  <c r="AP213" i="44"/>
  <c r="AJ213" i="44"/>
  <c r="AL213" i="44" s="1"/>
  <c r="AI213" i="44"/>
  <c r="AD213" i="44"/>
  <c r="X213" i="44"/>
  <c r="W213" i="44"/>
  <c r="AP212" i="44"/>
  <c r="AO212" i="44"/>
  <c r="AJ212" i="44"/>
  <c r="AL212" i="44" s="1"/>
  <c r="AI212" i="44"/>
  <c r="AD212" i="44"/>
  <c r="X212" i="44"/>
  <c r="W212" i="44"/>
  <c r="AP211" i="44"/>
  <c r="AJ211" i="44"/>
  <c r="AL211" i="44" s="1"/>
  <c r="AI211" i="44"/>
  <c r="AD211" i="44"/>
  <c r="X211" i="44"/>
  <c r="W211" i="44"/>
  <c r="AP210" i="44"/>
  <c r="AJ210" i="44"/>
  <c r="AL210" i="44" s="1"/>
  <c r="AI210" i="44"/>
  <c r="AD210" i="44"/>
  <c r="X210" i="44"/>
  <c r="W210" i="44"/>
  <c r="AP209" i="44"/>
  <c r="AJ209" i="44"/>
  <c r="AL209" i="44" s="1"/>
  <c r="AI209" i="44"/>
  <c r="AD209" i="44"/>
  <c r="X209" i="44"/>
  <c r="W209" i="44"/>
  <c r="AK208" i="44"/>
  <c r="AH208" i="44"/>
  <c r="AI208" i="44" s="1"/>
  <c r="Y208" i="44"/>
  <c r="V208" i="44"/>
  <c r="W208" i="44" s="1"/>
  <c r="AP207" i="44"/>
  <c r="AJ207" i="44"/>
  <c r="AI207" i="44"/>
  <c r="AD207" i="44"/>
  <c r="X207" i="44"/>
  <c r="W207" i="44"/>
  <c r="AP206" i="44"/>
  <c r="AJ206" i="44"/>
  <c r="AL206" i="44" s="1"/>
  <c r="AI206" i="44"/>
  <c r="AD206" i="44"/>
  <c r="X206" i="44"/>
  <c r="AC206" i="44" s="1"/>
  <c r="W206" i="44"/>
  <c r="AP205" i="44"/>
  <c r="AJ205" i="44"/>
  <c r="AI205" i="44"/>
  <c r="AD205" i="44"/>
  <c r="X205" i="44"/>
  <c r="Z205" i="44" s="1"/>
  <c r="W205" i="44"/>
  <c r="AP204" i="44"/>
  <c r="AJ204" i="44"/>
  <c r="AL204" i="44" s="1"/>
  <c r="AI204" i="44"/>
  <c r="AD204" i="44"/>
  <c r="X204" i="44"/>
  <c r="Z204" i="44" s="1"/>
  <c r="W204" i="44"/>
  <c r="AP203" i="44"/>
  <c r="AJ203" i="44"/>
  <c r="AI203" i="44"/>
  <c r="AD203" i="44"/>
  <c r="X203" i="44"/>
  <c r="Z203" i="44" s="1"/>
  <c r="W203" i="44"/>
  <c r="AP202" i="44"/>
  <c r="AJ202" i="44"/>
  <c r="AL202" i="44" s="1"/>
  <c r="AI202" i="44"/>
  <c r="AD202" i="44"/>
  <c r="X202" i="44"/>
  <c r="AC202" i="44" s="1"/>
  <c r="W202" i="44"/>
  <c r="AP201" i="44"/>
  <c r="AJ201" i="44"/>
  <c r="AI201" i="44"/>
  <c r="AD201" i="44"/>
  <c r="X201" i="44"/>
  <c r="W201" i="44"/>
  <c r="AP200" i="44"/>
  <c r="AJ200" i="44"/>
  <c r="AL200" i="44" s="1"/>
  <c r="AI200" i="44"/>
  <c r="AD200" i="44"/>
  <c r="X200" i="44"/>
  <c r="Z200" i="44" s="1"/>
  <c r="W200" i="44"/>
  <c r="AP199" i="44"/>
  <c r="AJ199" i="44"/>
  <c r="AI199" i="44"/>
  <c r="AD199" i="44"/>
  <c r="X199" i="44"/>
  <c r="Z199" i="44" s="1"/>
  <c r="W199" i="44"/>
  <c r="AP198" i="44"/>
  <c r="AJ198" i="44"/>
  <c r="AL198" i="44" s="1"/>
  <c r="AI198" i="44"/>
  <c r="AD198" i="44"/>
  <c r="X198" i="44"/>
  <c r="AC198" i="44" s="1"/>
  <c r="W198" i="44"/>
  <c r="AP197" i="44"/>
  <c r="AJ197" i="44"/>
  <c r="AL197" i="44" s="1"/>
  <c r="AI197" i="44"/>
  <c r="AD197" i="44"/>
  <c r="X197" i="44"/>
  <c r="AC197" i="44" s="1"/>
  <c r="W197" i="44"/>
  <c r="AP196" i="44"/>
  <c r="AJ196" i="44"/>
  <c r="AI196" i="44"/>
  <c r="AD196" i="44"/>
  <c r="X196" i="44"/>
  <c r="W196" i="44"/>
  <c r="AP195" i="44"/>
  <c r="AJ195" i="44"/>
  <c r="AO195" i="44" s="1"/>
  <c r="AI195" i="44"/>
  <c r="AD195" i="44"/>
  <c r="X195" i="44"/>
  <c r="AC195" i="44" s="1"/>
  <c r="W195" i="44"/>
  <c r="AP194" i="44"/>
  <c r="AJ194" i="44"/>
  <c r="AL194" i="44" s="1"/>
  <c r="AI194" i="44"/>
  <c r="AD194" i="44"/>
  <c r="X194" i="44"/>
  <c r="AC194" i="44" s="1"/>
  <c r="W194" i="44"/>
  <c r="AP193" i="44"/>
  <c r="AJ193" i="44"/>
  <c r="AL193" i="44" s="1"/>
  <c r="AI193" i="44"/>
  <c r="AD193" i="44"/>
  <c r="X193" i="44"/>
  <c r="AC193" i="44" s="1"/>
  <c r="W193" i="44"/>
  <c r="AP192" i="44"/>
  <c r="AJ192" i="44"/>
  <c r="AI192" i="44"/>
  <c r="AD192" i="44"/>
  <c r="X192" i="44"/>
  <c r="W192" i="44"/>
  <c r="AP191" i="44"/>
  <c r="AJ191" i="44"/>
  <c r="AO191" i="44" s="1"/>
  <c r="AI191" i="44"/>
  <c r="AD191" i="44"/>
  <c r="X191" i="44"/>
  <c r="AC191" i="44" s="1"/>
  <c r="W191" i="44"/>
  <c r="AP190" i="44"/>
  <c r="AJ190" i="44"/>
  <c r="AL190" i="44" s="1"/>
  <c r="AI190" i="44"/>
  <c r="AD190" i="44"/>
  <c r="X190" i="44"/>
  <c r="AC190" i="44" s="1"/>
  <c r="W190" i="44"/>
  <c r="AP189" i="44"/>
  <c r="AJ189" i="44"/>
  <c r="AL189" i="44" s="1"/>
  <c r="AI189" i="44"/>
  <c r="AD189" i="44"/>
  <c r="X189" i="44"/>
  <c r="AC189" i="44" s="1"/>
  <c r="W189" i="44"/>
  <c r="AP188" i="44"/>
  <c r="AJ188" i="44"/>
  <c r="AI188" i="44"/>
  <c r="AD188" i="44"/>
  <c r="X188" i="44"/>
  <c r="W188" i="44"/>
  <c r="AP187" i="44"/>
  <c r="AJ187" i="44"/>
  <c r="AO187" i="44" s="1"/>
  <c r="AI187" i="44"/>
  <c r="AD187" i="44"/>
  <c r="X187" i="44"/>
  <c r="AC187" i="44" s="1"/>
  <c r="W187" i="44"/>
  <c r="AP186" i="44"/>
  <c r="AJ186" i="44"/>
  <c r="AO186" i="44" s="1"/>
  <c r="AI186" i="44"/>
  <c r="AD186" i="44"/>
  <c r="X186" i="44"/>
  <c r="AC186" i="44" s="1"/>
  <c r="W186" i="44"/>
  <c r="AP185" i="44"/>
  <c r="AJ185" i="44"/>
  <c r="AL185" i="44" s="1"/>
  <c r="AI185" i="44"/>
  <c r="AD185" i="44"/>
  <c r="X185" i="44"/>
  <c r="AC185" i="44" s="1"/>
  <c r="W185" i="44"/>
  <c r="AP184" i="44"/>
  <c r="AJ184" i="44"/>
  <c r="AI184" i="44"/>
  <c r="AD184" i="44"/>
  <c r="X184" i="44"/>
  <c r="W184" i="44"/>
  <c r="AP183" i="44"/>
  <c r="AJ183" i="44"/>
  <c r="AO183" i="44" s="1"/>
  <c r="AI183" i="44"/>
  <c r="AD183" i="44"/>
  <c r="X183" i="44"/>
  <c r="AC183" i="44" s="1"/>
  <c r="W183" i="44"/>
  <c r="AP182" i="44"/>
  <c r="AJ182" i="44"/>
  <c r="AL182" i="44" s="1"/>
  <c r="AI182" i="44"/>
  <c r="AD182" i="44"/>
  <c r="X182" i="44"/>
  <c r="AC182" i="44" s="1"/>
  <c r="W182" i="44"/>
  <c r="AP181" i="44"/>
  <c r="AJ181" i="44"/>
  <c r="AI181" i="44"/>
  <c r="AD181" i="44"/>
  <c r="X181" i="44"/>
  <c r="AC181" i="44" s="1"/>
  <c r="W181" i="44"/>
  <c r="AP180" i="44"/>
  <c r="AJ180" i="44"/>
  <c r="AI180" i="44"/>
  <c r="AD180" i="44"/>
  <c r="X180" i="44"/>
  <c r="W180" i="44"/>
  <c r="AP179" i="44"/>
  <c r="AJ179" i="44"/>
  <c r="AO179" i="44" s="1"/>
  <c r="AI179" i="44"/>
  <c r="AD179" i="44"/>
  <c r="X179" i="44"/>
  <c r="AC179" i="44" s="1"/>
  <c r="W179" i="44"/>
  <c r="AP178" i="44"/>
  <c r="AJ178" i="44"/>
  <c r="AO178" i="44" s="1"/>
  <c r="AI178" i="44"/>
  <c r="AD178" i="44"/>
  <c r="X178" i="44"/>
  <c r="AC178" i="44" s="1"/>
  <c r="W178" i="44"/>
  <c r="AP177" i="44"/>
  <c r="AJ177" i="44"/>
  <c r="AO177" i="44" s="1"/>
  <c r="AI177" i="44"/>
  <c r="AD177" i="44"/>
  <c r="X177" i="44"/>
  <c r="AC177" i="44" s="1"/>
  <c r="W177" i="44"/>
  <c r="AP176" i="44"/>
  <c r="AJ176" i="44"/>
  <c r="AO176" i="44" s="1"/>
  <c r="AI176" i="44"/>
  <c r="AD176" i="44"/>
  <c r="X176" i="44"/>
  <c r="AC176" i="44" s="1"/>
  <c r="W176" i="44"/>
  <c r="AP175" i="44"/>
  <c r="AJ175" i="44"/>
  <c r="AL175" i="44" s="1"/>
  <c r="AI175" i="44"/>
  <c r="AD175" i="44"/>
  <c r="X175" i="44"/>
  <c r="AC175" i="44" s="1"/>
  <c r="W175" i="44"/>
  <c r="AP174" i="44"/>
  <c r="AJ174" i="44"/>
  <c r="AL174" i="44" s="1"/>
  <c r="AI174" i="44"/>
  <c r="AD174" i="44"/>
  <c r="X174" i="44"/>
  <c r="AC174" i="44" s="1"/>
  <c r="W174" i="44"/>
  <c r="AP173" i="44"/>
  <c r="AJ173" i="44"/>
  <c r="AI173" i="44"/>
  <c r="AD173" i="44"/>
  <c r="X173" i="44"/>
  <c r="AC173" i="44" s="1"/>
  <c r="W173" i="44"/>
  <c r="AP172" i="44"/>
  <c r="AJ172" i="44"/>
  <c r="AI172" i="44"/>
  <c r="AD172" i="44"/>
  <c r="X172" i="44"/>
  <c r="W172" i="44"/>
  <c r="AP171" i="44"/>
  <c r="AJ171" i="44"/>
  <c r="AO171" i="44" s="1"/>
  <c r="AI171" i="44"/>
  <c r="AD171" i="44"/>
  <c r="X171" i="44"/>
  <c r="AC171" i="44" s="1"/>
  <c r="W171" i="44"/>
  <c r="AP170" i="44"/>
  <c r="AJ170" i="44"/>
  <c r="AO170" i="44" s="1"/>
  <c r="AI170" i="44"/>
  <c r="AD170" i="44"/>
  <c r="X170" i="44"/>
  <c r="AC170" i="44" s="1"/>
  <c r="W170" i="44"/>
  <c r="AP169" i="44"/>
  <c r="AJ169" i="44"/>
  <c r="AO169" i="44" s="1"/>
  <c r="AI169" i="44"/>
  <c r="AD169" i="44"/>
  <c r="X169" i="44"/>
  <c r="AC169" i="44" s="1"/>
  <c r="W169" i="44"/>
  <c r="AP168" i="44"/>
  <c r="AJ168" i="44"/>
  <c r="AO168" i="44" s="1"/>
  <c r="AI168" i="44"/>
  <c r="AD168" i="44"/>
  <c r="X168" i="44"/>
  <c r="AC168" i="44" s="1"/>
  <c r="W168" i="44"/>
  <c r="AP167" i="44"/>
  <c r="AJ167" i="44"/>
  <c r="AL167" i="44" s="1"/>
  <c r="AI167" i="44"/>
  <c r="AD167" i="44"/>
  <c r="X167" i="44"/>
  <c r="AC167" i="44" s="1"/>
  <c r="W167" i="44"/>
  <c r="AP166" i="44"/>
  <c r="AJ166" i="44"/>
  <c r="AO166" i="44" s="1"/>
  <c r="AI166" i="44"/>
  <c r="AD166" i="44"/>
  <c r="X166" i="44"/>
  <c r="Z166" i="44" s="1"/>
  <c r="W166" i="44"/>
  <c r="AP165" i="44"/>
  <c r="AJ165" i="44"/>
  <c r="AO165" i="44" s="1"/>
  <c r="AI165" i="44"/>
  <c r="AD165" i="44"/>
  <c r="X165" i="44"/>
  <c r="Z165" i="44" s="1"/>
  <c r="W165" i="44"/>
  <c r="AP164" i="44"/>
  <c r="AJ164" i="44"/>
  <c r="AO164" i="44" s="1"/>
  <c r="AI164" i="44"/>
  <c r="AD164" i="44"/>
  <c r="X164" i="44"/>
  <c r="Z164" i="44" s="1"/>
  <c r="W164" i="44"/>
  <c r="AP163" i="44"/>
  <c r="AJ163" i="44"/>
  <c r="AO163" i="44" s="1"/>
  <c r="AI163" i="44"/>
  <c r="AD163" i="44"/>
  <c r="X163" i="44"/>
  <c r="Z163" i="44" s="1"/>
  <c r="W163" i="44"/>
  <c r="AP162" i="44"/>
  <c r="AJ162" i="44"/>
  <c r="AO162" i="44" s="1"/>
  <c r="AI162" i="44"/>
  <c r="AD162" i="44"/>
  <c r="X162" i="44"/>
  <c r="Z162" i="44" s="1"/>
  <c r="W162" i="44"/>
  <c r="AP161" i="44"/>
  <c r="AJ161" i="44"/>
  <c r="AO161" i="44" s="1"/>
  <c r="AI161" i="44"/>
  <c r="AD161" i="44"/>
  <c r="X161" i="44"/>
  <c r="Z161" i="44" s="1"/>
  <c r="W161" i="44"/>
  <c r="AP160" i="44"/>
  <c r="AJ160" i="44"/>
  <c r="AO160" i="44" s="1"/>
  <c r="AI160" i="44"/>
  <c r="AD160" i="44"/>
  <c r="X160" i="44"/>
  <c r="Z160" i="44" s="1"/>
  <c r="W160" i="44"/>
  <c r="AP159" i="44"/>
  <c r="AJ159" i="44"/>
  <c r="AO159" i="44" s="1"/>
  <c r="AI159" i="44"/>
  <c r="AD159" i="44"/>
  <c r="X159" i="44"/>
  <c r="Z159" i="44" s="1"/>
  <c r="W159" i="44"/>
  <c r="AP158" i="44"/>
  <c r="AJ158" i="44"/>
  <c r="AO158" i="44" s="1"/>
  <c r="AI158" i="44"/>
  <c r="AD158" i="44"/>
  <c r="X158" i="44"/>
  <c r="Z158" i="44" s="1"/>
  <c r="W158" i="44"/>
  <c r="AP157" i="44"/>
  <c r="AJ157" i="44"/>
  <c r="AO157" i="44" s="1"/>
  <c r="AI157" i="44"/>
  <c r="AD157" i="44"/>
  <c r="X157" i="44"/>
  <c r="Z157" i="44" s="1"/>
  <c r="W157" i="44"/>
  <c r="AP156" i="44"/>
  <c r="AJ156" i="44"/>
  <c r="AO156" i="44" s="1"/>
  <c r="AI156" i="44"/>
  <c r="AD156" i="44"/>
  <c r="X156" i="44"/>
  <c r="Z156" i="44" s="1"/>
  <c r="W156" i="44"/>
  <c r="AP155" i="44"/>
  <c r="AJ155" i="44"/>
  <c r="AO155" i="44" s="1"/>
  <c r="AI155" i="44"/>
  <c r="AD155" i="44"/>
  <c r="X155" i="44"/>
  <c r="Z155" i="44" s="1"/>
  <c r="W155" i="44"/>
  <c r="AP154" i="44"/>
  <c r="AJ154" i="44"/>
  <c r="AO154" i="44" s="1"/>
  <c r="AI154" i="44"/>
  <c r="AD154" i="44"/>
  <c r="X154" i="44"/>
  <c r="W154" i="44"/>
  <c r="AP153" i="44"/>
  <c r="AJ153" i="44"/>
  <c r="AI153" i="44"/>
  <c r="AD153" i="44"/>
  <c r="X153" i="44"/>
  <c r="W153" i="44"/>
  <c r="AP152" i="44"/>
  <c r="AJ152" i="44"/>
  <c r="AI152" i="44"/>
  <c r="AD152" i="44"/>
  <c r="X152" i="44"/>
  <c r="W152" i="44"/>
  <c r="AP151" i="44"/>
  <c r="AJ151" i="44"/>
  <c r="AI151" i="44"/>
  <c r="AD151" i="44"/>
  <c r="X151" i="44"/>
  <c r="W151" i="44"/>
  <c r="AP150" i="44"/>
  <c r="AJ150" i="44"/>
  <c r="AI150" i="44"/>
  <c r="AD150" i="44"/>
  <c r="X150" i="44"/>
  <c r="W150" i="44"/>
  <c r="AP149" i="44"/>
  <c r="AJ149" i="44"/>
  <c r="AI149" i="44"/>
  <c r="AD149" i="44"/>
  <c r="X149" i="44"/>
  <c r="W149" i="44"/>
  <c r="AP148" i="44"/>
  <c r="AJ148" i="44"/>
  <c r="AI148" i="44"/>
  <c r="AD148" i="44"/>
  <c r="X148" i="44"/>
  <c r="W148" i="44"/>
  <c r="AP147" i="44"/>
  <c r="AJ147" i="44"/>
  <c r="AI147" i="44"/>
  <c r="AD147" i="44"/>
  <c r="X147" i="44"/>
  <c r="W147" i="44"/>
  <c r="AP146" i="44"/>
  <c r="AJ146" i="44"/>
  <c r="AI146" i="44"/>
  <c r="AD146" i="44"/>
  <c r="X146" i="44"/>
  <c r="W146" i="44"/>
  <c r="AP145" i="44"/>
  <c r="AJ145" i="44"/>
  <c r="AI145" i="44"/>
  <c r="AD145" i="44"/>
  <c r="X145" i="44"/>
  <c r="W145" i="44"/>
  <c r="AP144" i="44"/>
  <c r="AJ144" i="44"/>
  <c r="AI144" i="44"/>
  <c r="AD144" i="44"/>
  <c r="X144" i="44"/>
  <c r="W144" i="44"/>
  <c r="AP143" i="44"/>
  <c r="AJ143" i="44"/>
  <c r="AI143" i="44"/>
  <c r="AD143" i="44"/>
  <c r="X143" i="44"/>
  <c r="W143" i="44"/>
  <c r="AP142" i="44"/>
  <c r="AJ142" i="44"/>
  <c r="AI142" i="44"/>
  <c r="AD142" i="44"/>
  <c r="X142" i="44"/>
  <c r="W142" i="44"/>
  <c r="AP141" i="44"/>
  <c r="AJ141" i="44"/>
  <c r="AI141" i="44"/>
  <c r="AD141" i="44"/>
  <c r="X141" i="44"/>
  <c r="W141" i="44"/>
  <c r="AP140" i="44"/>
  <c r="AJ140" i="44"/>
  <c r="AI140" i="44"/>
  <c r="AD140" i="44"/>
  <c r="X140" i="44"/>
  <c r="W140" i="44"/>
  <c r="AP139" i="44"/>
  <c r="AJ139" i="44"/>
  <c r="AI139" i="44"/>
  <c r="AD139" i="44"/>
  <c r="X139" i="44"/>
  <c r="W139" i="44"/>
  <c r="AP138" i="44"/>
  <c r="AJ138" i="44"/>
  <c r="AI138" i="44"/>
  <c r="AD138" i="44"/>
  <c r="X138" i="44"/>
  <c r="W138" i="44"/>
  <c r="AP137" i="44"/>
  <c r="AJ137" i="44"/>
  <c r="AI137" i="44"/>
  <c r="AD137" i="44"/>
  <c r="X137" i="44"/>
  <c r="W137" i="44"/>
  <c r="AP136" i="44"/>
  <c r="AJ136" i="44"/>
  <c r="AI136" i="44"/>
  <c r="AD136" i="44"/>
  <c r="X136" i="44"/>
  <c r="W136" i="44"/>
  <c r="AP135" i="44"/>
  <c r="AJ135" i="44"/>
  <c r="AI135" i="44"/>
  <c r="AD135" i="44"/>
  <c r="X135" i="44"/>
  <c r="W135" i="44"/>
  <c r="AP134" i="44"/>
  <c r="AJ134" i="44"/>
  <c r="AI134" i="44"/>
  <c r="AD134" i="44"/>
  <c r="X134" i="44"/>
  <c r="W134" i="44"/>
  <c r="AP133" i="44"/>
  <c r="AJ133" i="44"/>
  <c r="AI133" i="44"/>
  <c r="AD133" i="44"/>
  <c r="X133" i="44"/>
  <c r="W133" i="44"/>
  <c r="AP132" i="44"/>
  <c r="AJ132" i="44"/>
  <c r="AI132" i="44"/>
  <c r="AD132" i="44"/>
  <c r="X132" i="44"/>
  <c r="W132" i="44"/>
  <c r="AP131" i="44"/>
  <c r="AJ131" i="44"/>
  <c r="AI131" i="44"/>
  <c r="AD131" i="44"/>
  <c r="X131" i="44"/>
  <c r="W131" i="44"/>
  <c r="AP130" i="44"/>
  <c r="AJ130" i="44"/>
  <c r="AI130" i="44"/>
  <c r="AD130" i="44"/>
  <c r="X130" i="44"/>
  <c r="W130" i="44"/>
  <c r="AP129" i="44"/>
  <c r="AJ129" i="44"/>
  <c r="AI129" i="44"/>
  <c r="AD129" i="44"/>
  <c r="X129" i="44"/>
  <c r="W129" i="44"/>
  <c r="AP128" i="44"/>
  <c r="AJ128" i="44"/>
  <c r="AI128" i="44"/>
  <c r="AD128" i="44"/>
  <c r="X128" i="44"/>
  <c r="W128" i="44"/>
  <c r="AP127" i="44"/>
  <c r="AJ127" i="44"/>
  <c r="AI127" i="44"/>
  <c r="AD127" i="44"/>
  <c r="X127" i="44"/>
  <c r="Z127" i="44" s="1"/>
  <c r="W127" i="44"/>
  <c r="AP126" i="44"/>
  <c r="AJ126" i="44"/>
  <c r="AO126" i="44" s="1"/>
  <c r="AI126" i="44"/>
  <c r="AD126" i="44"/>
  <c r="X126" i="44"/>
  <c r="Z126" i="44" s="1"/>
  <c r="W126" i="44"/>
  <c r="AP125" i="44"/>
  <c r="AJ125" i="44"/>
  <c r="AO125" i="44" s="1"/>
  <c r="AI125" i="44"/>
  <c r="AD125" i="44"/>
  <c r="X125" i="44"/>
  <c r="Z125" i="44" s="1"/>
  <c r="W125" i="44"/>
  <c r="AP124" i="44"/>
  <c r="AJ124" i="44"/>
  <c r="AO124" i="44" s="1"/>
  <c r="AI124" i="44"/>
  <c r="AD124" i="44"/>
  <c r="X124" i="44"/>
  <c r="Z124" i="44" s="1"/>
  <c r="W124" i="44"/>
  <c r="AP123" i="44"/>
  <c r="AJ123" i="44"/>
  <c r="AO123" i="44" s="1"/>
  <c r="AI123" i="44"/>
  <c r="AD123" i="44"/>
  <c r="X123" i="44"/>
  <c r="Z123" i="44" s="1"/>
  <c r="W123" i="44"/>
  <c r="AP122" i="44"/>
  <c r="AJ122" i="44"/>
  <c r="AO122" i="44" s="1"/>
  <c r="AI122" i="44"/>
  <c r="AD122" i="44"/>
  <c r="X122" i="44"/>
  <c r="Z122" i="44" s="1"/>
  <c r="W122" i="44"/>
  <c r="AP121" i="44"/>
  <c r="AJ121" i="44"/>
  <c r="AO121" i="44" s="1"/>
  <c r="AI121" i="44"/>
  <c r="AD121" i="44"/>
  <c r="X121" i="44"/>
  <c r="Z121" i="44" s="1"/>
  <c r="W121" i="44"/>
  <c r="AP120" i="44"/>
  <c r="AJ120" i="44"/>
  <c r="AO120" i="44" s="1"/>
  <c r="AI120" i="44"/>
  <c r="AD120" i="44"/>
  <c r="X120" i="44"/>
  <c r="Z120" i="44" s="1"/>
  <c r="W120" i="44"/>
  <c r="AP119" i="44"/>
  <c r="AJ119" i="44"/>
  <c r="AO119" i="44" s="1"/>
  <c r="AI119" i="44"/>
  <c r="AD119" i="44"/>
  <c r="X119" i="44"/>
  <c r="Z119" i="44" s="1"/>
  <c r="W119" i="44"/>
  <c r="AP118" i="44"/>
  <c r="AJ118" i="44"/>
  <c r="AO118" i="44" s="1"/>
  <c r="AI118" i="44"/>
  <c r="AD118" i="44"/>
  <c r="X118" i="44"/>
  <c r="Z118" i="44" s="1"/>
  <c r="W118" i="44"/>
  <c r="AP117" i="44"/>
  <c r="AJ117" i="44"/>
  <c r="AO117" i="44" s="1"/>
  <c r="AI117" i="44"/>
  <c r="AD117" i="44"/>
  <c r="X117" i="44"/>
  <c r="Z117" i="44" s="1"/>
  <c r="W117" i="44"/>
  <c r="AP116" i="44"/>
  <c r="AJ116" i="44"/>
  <c r="AO116" i="44" s="1"/>
  <c r="AI116" i="44"/>
  <c r="AD116" i="44"/>
  <c r="X116" i="44"/>
  <c r="Z116" i="44" s="1"/>
  <c r="W116" i="44"/>
  <c r="AP115" i="44"/>
  <c r="AJ115" i="44"/>
  <c r="AO115" i="44" s="1"/>
  <c r="AI115" i="44"/>
  <c r="AD115" i="44"/>
  <c r="X115" i="44"/>
  <c r="Z115" i="44" s="1"/>
  <c r="W115" i="44"/>
  <c r="AP114" i="44"/>
  <c r="AJ114" i="44"/>
  <c r="AO114" i="44" s="1"/>
  <c r="AI114" i="44"/>
  <c r="AD114" i="44"/>
  <c r="X114" i="44"/>
  <c r="Z114" i="44" s="1"/>
  <c r="W114" i="44"/>
  <c r="AP113" i="44"/>
  <c r="AJ113" i="44"/>
  <c r="AO113" i="44" s="1"/>
  <c r="AI113" i="44"/>
  <c r="AD113" i="44"/>
  <c r="X113" i="44"/>
  <c r="Z113" i="44" s="1"/>
  <c r="W113" i="44"/>
  <c r="AP112" i="44"/>
  <c r="AJ112" i="44"/>
  <c r="AO112" i="44" s="1"/>
  <c r="AI112" i="44"/>
  <c r="AD112" i="44"/>
  <c r="X112" i="44"/>
  <c r="Z112" i="44" s="1"/>
  <c r="W112" i="44"/>
  <c r="AP111" i="44"/>
  <c r="AJ111" i="44"/>
  <c r="AO111" i="44" s="1"/>
  <c r="AI111" i="44"/>
  <c r="AD111" i="44"/>
  <c r="X111" i="44"/>
  <c r="Z111" i="44" s="1"/>
  <c r="W111" i="44"/>
  <c r="AP110" i="44"/>
  <c r="AJ110" i="44"/>
  <c r="AO110" i="44" s="1"/>
  <c r="AI110" i="44"/>
  <c r="AD110" i="44"/>
  <c r="X110" i="44"/>
  <c r="Z110" i="44" s="1"/>
  <c r="W110" i="44"/>
  <c r="AP109" i="44"/>
  <c r="AJ109" i="44"/>
  <c r="AO109" i="44" s="1"/>
  <c r="AI109" i="44"/>
  <c r="AD109" i="44"/>
  <c r="X109" i="44"/>
  <c r="Z109" i="44" s="1"/>
  <c r="W109" i="44"/>
  <c r="AP108" i="44"/>
  <c r="AJ108" i="44"/>
  <c r="AO108" i="44" s="1"/>
  <c r="AI108" i="44"/>
  <c r="AD108" i="44"/>
  <c r="X108" i="44"/>
  <c r="Z108" i="44" s="1"/>
  <c r="W108" i="44"/>
  <c r="M107" i="44"/>
  <c r="M311" i="44" s="1"/>
  <c r="J107" i="44"/>
  <c r="J311" i="44" s="1"/>
  <c r="K311" i="44" s="1"/>
  <c r="R106" i="44"/>
  <c r="L106" i="44"/>
  <c r="K106" i="44"/>
  <c r="R105" i="44"/>
  <c r="L105" i="44"/>
  <c r="Q105" i="44" s="1"/>
  <c r="K105" i="44"/>
  <c r="R104" i="44"/>
  <c r="L104" i="44"/>
  <c r="K104" i="44"/>
  <c r="R103" i="44"/>
  <c r="L103" i="44"/>
  <c r="Q103" i="44" s="1"/>
  <c r="K103" i="44"/>
  <c r="R102" i="44"/>
  <c r="L102" i="44"/>
  <c r="K102" i="44"/>
  <c r="R101" i="44"/>
  <c r="L101" i="44"/>
  <c r="Q101" i="44" s="1"/>
  <c r="K101" i="44"/>
  <c r="R100" i="44"/>
  <c r="L100" i="44"/>
  <c r="K100" i="44"/>
  <c r="R99" i="44"/>
  <c r="L99" i="44"/>
  <c r="Q99" i="44" s="1"/>
  <c r="K99" i="44"/>
  <c r="R98" i="44"/>
  <c r="L98" i="44"/>
  <c r="K98" i="44"/>
  <c r="R97" i="44"/>
  <c r="L97" i="44"/>
  <c r="Q97" i="44" s="1"/>
  <c r="K97" i="44"/>
  <c r="R96" i="44"/>
  <c r="L96" i="44"/>
  <c r="K96" i="44"/>
  <c r="R95" i="44"/>
  <c r="L95" i="44"/>
  <c r="Q95" i="44" s="1"/>
  <c r="K95" i="44"/>
  <c r="R94" i="44"/>
  <c r="L94" i="44"/>
  <c r="K94" i="44"/>
  <c r="R93" i="44"/>
  <c r="L93" i="44"/>
  <c r="Q93" i="44" s="1"/>
  <c r="K93" i="44"/>
  <c r="R92" i="44"/>
  <c r="L92" i="44"/>
  <c r="K92" i="44"/>
  <c r="R91" i="44"/>
  <c r="L91" i="44"/>
  <c r="Q91" i="44" s="1"/>
  <c r="K91" i="44"/>
  <c r="R90" i="44"/>
  <c r="L90" i="44"/>
  <c r="K90" i="44"/>
  <c r="R89" i="44"/>
  <c r="L89" i="44"/>
  <c r="Q89" i="44" s="1"/>
  <c r="K89" i="44"/>
  <c r="R88" i="44"/>
  <c r="L88" i="44"/>
  <c r="K88" i="44"/>
  <c r="R87" i="44"/>
  <c r="L87" i="44"/>
  <c r="Q87" i="44" s="1"/>
  <c r="K87" i="44"/>
  <c r="R86" i="44"/>
  <c r="L86" i="44"/>
  <c r="K86" i="44"/>
  <c r="R85" i="44"/>
  <c r="L85" i="44"/>
  <c r="Q85" i="44" s="1"/>
  <c r="K85" i="44"/>
  <c r="R84" i="44"/>
  <c r="L84" i="44"/>
  <c r="K84" i="44"/>
  <c r="R83" i="44"/>
  <c r="L83" i="44"/>
  <c r="Q83" i="44" s="1"/>
  <c r="K83" i="44"/>
  <c r="R82" i="44"/>
  <c r="L82" i="44"/>
  <c r="K82" i="44"/>
  <c r="R81" i="44"/>
  <c r="L81" i="44"/>
  <c r="Q81" i="44" s="1"/>
  <c r="K81" i="44"/>
  <c r="R80" i="44"/>
  <c r="L80" i="44"/>
  <c r="K80" i="44"/>
  <c r="R79" i="44"/>
  <c r="L79" i="44"/>
  <c r="Q79" i="44" s="1"/>
  <c r="K79" i="44"/>
  <c r="R78" i="44"/>
  <c r="L78" i="44"/>
  <c r="K78" i="44"/>
  <c r="R77" i="44"/>
  <c r="L77" i="44"/>
  <c r="Q77" i="44" s="1"/>
  <c r="K77" i="44"/>
  <c r="R76" i="44"/>
  <c r="L76" i="44"/>
  <c r="K76" i="44"/>
  <c r="R75" i="44"/>
  <c r="L75" i="44"/>
  <c r="Q75" i="44" s="1"/>
  <c r="K75" i="44"/>
  <c r="R74" i="44"/>
  <c r="L74" i="44"/>
  <c r="K74" i="44"/>
  <c r="R73" i="44"/>
  <c r="L73" i="44"/>
  <c r="Q73" i="44" s="1"/>
  <c r="K73" i="44"/>
  <c r="R72" i="44"/>
  <c r="L72" i="44"/>
  <c r="K72" i="44"/>
  <c r="R71" i="44"/>
  <c r="L71" i="44"/>
  <c r="Q71" i="44" s="1"/>
  <c r="K71" i="44"/>
  <c r="R70" i="44"/>
  <c r="L70" i="44"/>
  <c r="K70" i="44"/>
  <c r="R69" i="44"/>
  <c r="L69" i="44"/>
  <c r="Q69" i="44" s="1"/>
  <c r="K69" i="44"/>
  <c r="R68" i="44"/>
  <c r="L68" i="44"/>
  <c r="K68" i="44"/>
  <c r="R67" i="44"/>
  <c r="L67" i="44"/>
  <c r="Q67" i="44" s="1"/>
  <c r="K67" i="44"/>
  <c r="R66" i="44"/>
  <c r="L66" i="44"/>
  <c r="K66" i="44"/>
  <c r="R65" i="44"/>
  <c r="L65" i="44"/>
  <c r="Q65" i="44" s="1"/>
  <c r="K65" i="44"/>
  <c r="R64" i="44"/>
  <c r="L64" i="44"/>
  <c r="K64" i="44"/>
  <c r="R63" i="44"/>
  <c r="L63" i="44"/>
  <c r="Q63" i="44" s="1"/>
  <c r="K63" i="44"/>
  <c r="R62" i="44"/>
  <c r="L62" i="44"/>
  <c r="K62" i="44"/>
  <c r="R61" i="44"/>
  <c r="L61" i="44"/>
  <c r="Q61" i="44" s="1"/>
  <c r="K61" i="44"/>
  <c r="R60" i="44"/>
  <c r="L60" i="44"/>
  <c r="K60" i="44"/>
  <c r="R59" i="44"/>
  <c r="L59" i="44"/>
  <c r="Q59" i="44" s="1"/>
  <c r="K59" i="44"/>
  <c r="R58" i="44"/>
  <c r="L58" i="44"/>
  <c r="K58" i="44"/>
  <c r="R57" i="44"/>
  <c r="L57" i="44"/>
  <c r="N57" i="44" s="1"/>
  <c r="K57" i="44"/>
  <c r="R56" i="44"/>
  <c r="L56" i="44"/>
  <c r="K56" i="44"/>
  <c r="R55" i="44"/>
  <c r="L55" i="44"/>
  <c r="Q55" i="44" s="1"/>
  <c r="K55" i="44"/>
  <c r="R54" i="44"/>
  <c r="L54" i="44"/>
  <c r="K54" i="44"/>
  <c r="R53" i="44"/>
  <c r="L53" i="44"/>
  <c r="Q53" i="44" s="1"/>
  <c r="K53" i="44"/>
  <c r="R52" i="44"/>
  <c r="L52" i="44"/>
  <c r="N52" i="44" s="1"/>
  <c r="K52" i="44"/>
  <c r="R51" i="44"/>
  <c r="L51" i="44"/>
  <c r="N51" i="44" s="1"/>
  <c r="K51" i="44"/>
  <c r="R50" i="44"/>
  <c r="L50" i="44"/>
  <c r="Q50" i="44" s="1"/>
  <c r="K50" i="44"/>
  <c r="R49" i="44"/>
  <c r="L49" i="44"/>
  <c r="N49" i="44" s="1"/>
  <c r="K49" i="44"/>
  <c r="R48" i="44"/>
  <c r="L48" i="44"/>
  <c r="Q48" i="44" s="1"/>
  <c r="K48" i="44"/>
  <c r="R47" i="44"/>
  <c r="L47" i="44"/>
  <c r="N47" i="44" s="1"/>
  <c r="K47" i="44"/>
  <c r="R46" i="44"/>
  <c r="L46" i="44"/>
  <c r="Q46" i="44" s="1"/>
  <c r="K46" i="44"/>
  <c r="R45" i="44"/>
  <c r="L45" i="44"/>
  <c r="N45" i="44" s="1"/>
  <c r="K45" i="44"/>
  <c r="R44" i="44"/>
  <c r="L44" i="44"/>
  <c r="Q44" i="44" s="1"/>
  <c r="K44" i="44"/>
  <c r="R43" i="44"/>
  <c r="L43" i="44"/>
  <c r="N43" i="44" s="1"/>
  <c r="K43" i="44"/>
  <c r="R42" i="44"/>
  <c r="L42" i="44"/>
  <c r="Q42" i="44" s="1"/>
  <c r="K42" i="44"/>
  <c r="R41" i="44"/>
  <c r="L41" i="44"/>
  <c r="N41" i="44" s="1"/>
  <c r="K41" i="44"/>
  <c r="R40" i="44"/>
  <c r="L40" i="44"/>
  <c r="Q40" i="44" s="1"/>
  <c r="K40" i="44"/>
  <c r="R39" i="44"/>
  <c r="L39" i="44"/>
  <c r="N39" i="44" s="1"/>
  <c r="K39" i="44"/>
  <c r="R38" i="44"/>
  <c r="L38" i="44"/>
  <c r="Q38" i="44" s="1"/>
  <c r="K38" i="44"/>
  <c r="R37" i="44"/>
  <c r="L37" i="44"/>
  <c r="N37" i="44" s="1"/>
  <c r="K37" i="44"/>
  <c r="R36" i="44"/>
  <c r="L36" i="44"/>
  <c r="Q36" i="44" s="1"/>
  <c r="K36" i="44"/>
  <c r="R35" i="44"/>
  <c r="L35" i="44"/>
  <c r="N35" i="44" s="1"/>
  <c r="K35" i="44"/>
  <c r="R34" i="44"/>
  <c r="L34" i="44"/>
  <c r="Q34" i="44" s="1"/>
  <c r="K34" i="44"/>
  <c r="R33" i="44"/>
  <c r="L33" i="44"/>
  <c r="N33" i="44" s="1"/>
  <c r="K33" i="44"/>
  <c r="R32" i="44"/>
  <c r="L32" i="44"/>
  <c r="Q32" i="44" s="1"/>
  <c r="K32" i="44"/>
  <c r="R31" i="44"/>
  <c r="L31" i="44"/>
  <c r="N31" i="44" s="1"/>
  <c r="K31" i="44"/>
  <c r="R30" i="44"/>
  <c r="L30" i="44"/>
  <c r="Q30" i="44" s="1"/>
  <c r="K30" i="44"/>
  <c r="R29" i="44"/>
  <c r="L29" i="44"/>
  <c r="N29" i="44" s="1"/>
  <c r="K29" i="44"/>
  <c r="R28" i="44"/>
  <c r="L28" i="44"/>
  <c r="Q28" i="44" s="1"/>
  <c r="K28" i="44"/>
  <c r="R27" i="44"/>
  <c r="L27" i="44"/>
  <c r="N27" i="44" s="1"/>
  <c r="K27" i="44"/>
  <c r="R26" i="44"/>
  <c r="L26" i="44"/>
  <c r="Q26" i="44" s="1"/>
  <c r="K26" i="44"/>
  <c r="R25" i="44"/>
  <c r="L25" i="44"/>
  <c r="N25" i="44" s="1"/>
  <c r="K25" i="44"/>
  <c r="R24" i="44"/>
  <c r="L24" i="44"/>
  <c r="Q24" i="44" s="1"/>
  <c r="K24" i="44"/>
  <c r="R23" i="44"/>
  <c r="L23" i="44"/>
  <c r="N23" i="44" s="1"/>
  <c r="K23" i="44"/>
  <c r="R22" i="44"/>
  <c r="L22" i="44"/>
  <c r="Q22" i="44" s="1"/>
  <c r="K22" i="44"/>
  <c r="R21" i="44"/>
  <c r="L21" i="44"/>
  <c r="N21" i="44" s="1"/>
  <c r="K21" i="44"/>
  <c r="R20" i="44"/>
  <c r="L20" i="44"/>
  <c r="Q20" i="44" s="1"/>
  <c r="K20" i="44"/>
  <c r="R19" i="44"/>
  <c r="L19" i="44"/>
  <c r="N19" i="44" s="1"/>
  <c r="K19" i="44"/>
  <c r="R18" i="44"/>
  <c r="L18" i="44"/>
  <c r="Q18" i="44" s="1"/>
  <c r="K18" i="44"/>
  <c r="R17" i="44"/>
  <c r="L17" i="44"/>
  <c r="N17" i="44" s="1"/>
  <c r="K17" i="44"/>
  <c r="R16" i="44"/>
  <c r="L16" i="44"/>
  <c r="Q16" i="44" s="1"/>
  <c r="K16" i="44"/>
  <c r="R15" i="44"/>
  <c r="L15" i="44"/>
  <c r="N15" i="44" s="1"/>
  <c r="K15" i="44"/>
  <c r="R14" i="44"/>
  <c r="L14" i="44"/>
  <c r="Q14" i="44" s="1"/>
  <c r="K14" i="44"/>
  <c r="R13" i="44"/>
  <c r="L13" i="44"/>
  <c r="N13" i="44" s="1"/>
  <c r="K13" i="44"/>
  <c r="R12" i="44"/>
  <c r="L12" i="44"/>
  <c r="Q12" i="44" s="1"/>
  <c r="K12" i="44"/>
  <c r="R11" i="44"/>
  <c r="L11" i="44"/>
  <c r="N11" i="44" s="1"/>
  <c r="K11" i="44"/>
  <c r="R10" i="44"/>
  <c r="L10" i="44"/>
  <c r="Q10" i="44" s="1"/>
  <c r="K10" i="44"/>
  <c r="R9" i="44"/>
  <c r="L9" i="44"/>
  <c r="N9" i="44" s="1"/>
  <c r="K9" i="44"/>
  <c r="R8" i="44"/>
  <c r="L8" i="44"/>
  <c r="Q8" i="44" s="1"/>
  <c r="K8" i="44"/>
  <c r="R7" i="44"/>
  <c r="L7" i="44"/>
  <c r="Q7" i="44" s="1"/>
  <c r="K7" i="44"/>
  <c r="AK309" i="43"/>
  <c r="AH309" i="43"/>
  <c r="Y309" i="43"/>
  <c r="V309" i="43"/>
  <c r="AP308" i="43"/>
  <c r="AJ308" i="43"/>
  <c r="AO308" i="43" s="1"/>
  <c r="AI308" i="43"/>
  <c r="AD308" i="43"/>
  <c r="X308" i="43"/>
  <c r="W308" i="43"/>
  <c r="AP307" i="43"/>
  <c r="AJ307" i="43"/>
  <c r="AO307" i="43" s="1"/>
  <c r="AI307" i="43"/>
  <c r="AD307" i="43"/>
  <c r="X307" i="43"/>
  <c r="W307" i="43"/>
  <c r="AP306" i="43"/>
  <c r="AJ306" i="43"/>
  <c r="AO306" i="43" s="1"/>
  <c r="AI306" i="43"/>
  <c r="AD306" i="43"/>
  <c r="X306" i="43"/>
  <c r="W306" i="43"/>
  <c r="AP305" i="43"/>
  <c r="AJ305" i="43"/>
  <c r="AO305" i="43" s="1"/>
  <c r="AI305" i="43"/>
  <c r="AD305" i="43"/>
  <c r="X305" i="43"/>
  <c r="W305" i="43"/>
  <c r="AP304" i="43"/>
  <c r="AJ304" i="43"/>
  <c r="AO304" i="43" s="1"/>
  <c r="AI304" i="43"/>
  <c r="AD304" i="43"/>
  <c r="X304" i="43"/>
  <c r="W304" i="43"/>
  <c r="AP303" i="43"/>
  <c r="AJ303" i="43"/>
  <c r="AO303" i="43" s="1"/>
  <c r="AI303" i="43"/>
  <c r="AD303" i="43"/>
  <c r="X303" i="43"/>
  <c r="W303" i="43"/>
  <c r="AP302" i="43"/>
  <c r="AJ302" i="43"/>
  <c r="AO302" i="43" s="1"/>
  <c r="AI302" i="43"/>
  <c r="AD302" i="43"/>
  <c r="X302" i="43"/>
  <c r="W302" i="43"/>
  <c r="AP301" i="43"/>
  <c r="AJ301" i="43"/>
  <c r="AO301" i="43" s="1"/>
  <c r="AI301" i="43"/>
  <c r="AD301" i="43"/>
  <c r="X301" i="43"/>
  <c r="W301" i="43"/>
  <c r="AP300" i="43"/>
  <c r="AJ300" i="43"/>
  <c r="AO300" i="43" s="1"/>
  <c r="AI300" i="43"/>
  <c r="AD300" i="43"/>
  <c r="X300" i="43"/>
  <c r="W300" i="43"/>
  <c r="AP299" i="43"/>
  <c r="AJ299" i="43"/>
  <c r="AO299" i="43" s="1"/>
  <c r="AI299" i="43"/>
  <c r="AD299" i="43"/>
  <c r="X299" i="43"/>
  <c r="W299" i="43"/>
  <c r="AP298" i="43"/>
  <c r="AJ298" i="43"/>
  <c r="AO298" i="43" s="1"/>
  <c r="AI298" i="43"/>
  <c r="AD298" i="43"/>
  <c r="X298" i="43"/>
  <c r="W298" i="43"/>
  <c r="AP297" i="43"/>
  <c r="AJ297" i="43"/>
  <c r="AO297" i="43" s="1"/>
  <c r="AI297" i="43"/>
  <c r="AD297" i="43"/>
  <c r="X297" i="43"/>
  <c r="W297" i="43"/>
  <c r="AP296" i="43"/>
  <c r="AJ296" i="43"/>
  <c r="AO296" i="43" s="1"/>
  <c r="AI296" i="43"/>
  <c r="AD296" i="43"/>
  <c r="X296" i="43"/>
  <c r="W296" i="43"/>
  <c r="AP295" i="43"/>
  <c r="AJ295" i="43"/>
  <c r="AO295" i="43" s="1"/>
  <c r="AI295" i="43"/>
  <c r="AD295" i="43"/>
  <c r="X295" i="43"/>
  <c r="W295" i="43"/>
  <c r="AP294" i="43"/>
  <c r="AJ294" i="43"/>
  <c r="AO294" i="43" s="1"/>
  <c r="AI294" i="43"/>
  <c r="AD294" i="43"/>
  <c r="X294" i="43"/>
  <c r="W294" i="43"/>
  <c r="AP293" i="43"/>
  <c r="AJ293" i="43"/>
  <c r="AO293" i="43" s="1"/>
  <c r="AI293" i="43"/>
  <c r="AD293" i="43"/>
  <c r="X293" i="43"/>
  <c r="W293" i="43"/>
  <c r="AP292" i="43"/>
  <c r="AJ292" i="43"/>
  <c r="AO292" i="43" s="1"/>
  <c r="AI292" i="43"/>
  <c r="AD292" i="43"/>
  <c r="X292" i="43"/>
  <c r="W292" i="43"/>
  <c r="AP291" i="43"/>
  <c r="AJ291" i="43"/>
  <c r="AO291" i="43" s="1"/>
  <c r="AI291" i="43"/>
  <c r="AD291" i="43"/>
  <c r="X291" i="43"/>
  <c r="W291" i="43"/>
  <c r="AP290" i="43"/>
  <c r="AJ290" i="43"/>
  <c r="AO290" i="43" s="1"/>
  <c r="AI290" i="43"/>
  <c r="AD290" i="43"/>
  <c r="X290" i="43"/>
  <c r="W290" i="43"/>
  <c r="AP289" i="43"/>
  <c r="AJ289" i="43"/>
  <c r="AO289" i="43" s="1"/>
  <c r="AI289" i="43"/>
  <c r="AD289" i="43"/>
  <c r="X289" i="43"/>
  <c r="W289" i="43"/>
  <c r="AP288" i="43"/>
  <c r="AJ288" i="43"/>
  <c r="AO288" i="43" s="1"/>
  <c r="AI288" i="43"/>
  <c r="AD288" i="43"/>
  <c r="X288" i="43"/>
  <c r="W288" i="43"/>
  <c r="AP287" i="43"/>
  <c r="AJ287" i="43"/>
  <c r="AO287" i="43" s="1"/>
  <c r="AI287" i="43"/>
  <c r="AD287" i="43"/>
  <c r="X287" i="43"/>
  <c r="W287" i="43"/>
  <c r="AP286" i="43"/>
  <c r="AJ286" i="43"/>
  <c r="AO286" i="43" s="1"/>
  <c r="AI286" i="43"/>
  <c r="AD286" i="43"/>
  <c r="X286" i="43"/>
  <c r="W286" i="43"/>
  <c r="AP285" i="43"/>
  <c r="AJ285" i="43"/>
  <c r="AO285" i="43" s="1"/>
  <c r="AI285" i="43"/>
  <c r="AD285" i="43"/>
  <c r="X285" i="43"/>
  <c r="W285" i="43"/>
  <c r="AP284" i="43"/>
  <c r="AJ284" i="43"/>
  <c r="AO284" i="43" s="1"/>
  <c r="AI284" i="43"/>
  <c r="AD284" i="43"/>
  <c r="X284" i="43"/>
  <c r="W284" i="43"/>
  <c r="AP283" i="43"/>
  <c r="AJ283" i="43"/>
  <c r="AO283" i="43" s="1"/>
  <c r="AI283" i="43"/>
  <c r="AD283" i="43"/>
  <c r="X283" i="43"/>
  <c r="W283" i="43"/>
  <c r="AP282" i="43"/>
  <c r="AJ282" i="43"/>
  <c r="AO282" i="43" s="1"/>
  <c r="AI282" i="43"/>
  <c r="AD282" i="43"/>
  <c r="X282" i="43"/>
  <c r="W282" i="43"/>
  <c r="AP281" i="43"/>
  <c r="AJ281" i="43"/>
  <c r="AO281" i="43" s="1"/>
  <c r="AI281" i="43"/>
  <c r="AD281" i="43"/>
  <c r="X281" i="43"/>
  <c r="W281" i="43"/>
  <c r="AP280" i="43"/>
  <c r="AJ280" i="43"/>
  <c r="AO280" i="43" s="1"/>
  <c r="AI280" i="43"/>
  <c r="AD280" i="43"/>
  <c r="X280" i="43"/>
  <c r="W280" i="43"/>
  <c r="AP279" i="43"/>
  <c r="AJ279" i="43"/>
  <c r="AO279" i="43" s="1"/>
  <c r="AI279" i="43"/>
  <c r="AD279" i="43"/>
  <c r="X279" i="43"/>
  <c r="W279" i="43"/>
  <c r="AP278" i="43"/>
  <c r="AJ278" i="43"/>
  <c r="AO278" i="43" s="1"/>
  <c r="AI278" i="43"/>
  <c r="AD278" i="43"/>
  <c r="X278" i="43"/>
  <c r="W278" i="43"/>
  <c r="AP277" i="43"/>
  <c r="AJ277" i="43"/>
  <c r="AO277" i="43" s="1"/>
  <c r="AI277" i="43"/>
  <c r="AD277" i="43"/>
  <c r="X277" i="43"/>
  <c r="W277" i="43"/>
  <c r="AP276" i="43"/>
  <c r="AJ276" i="43"/>
  <c r="AO276" i="43" s="1"/>
  <c r="AI276" i="43"/>
  <c r="AD276" i="43"/>
  <c r="X276" i="43"/>
  <c r="W276" i="43"/>
  <c r="AP275" i="43"/>
  <c r="AJ275" i="43"/>
  <c r="AO275" i="43" s="1"/>
  <c r="AI275" i="43"/>
  <c r="AD275" i="43"/>
  <c r="X275" i="43"/>
  <c r="W275" i="43"/>
  <c r="AP274" i="43"/>
  <c r="AJ274" i="43"/>
  <c r="AO274" i="43" s="1"/>
  <c r="AI274" i="43"/>
  <c r="AD274" i="43"/>
  <c r="X274" i="43"/>
  <c r="W274" i="43"/>
  <c r="AP273" i="43"/>
  <c r="AJ273" i="43"/>
  <c r="AI273" i="43"/>
  <c r="AD273" i="43"/>
  <c r="X273" i="43"/>
  <c r="W273" i="43"/>
  <c r="AP272" i="43"/>
  <c r="AJ272" i="43"/>
  <c r="AL272" i="43" s="1"/>
  <c r="AI272" i="43"/>
  <c r="AD272" i="43"/>
  <c r="X272" i="43"/>
  <c r="W272" i="43"/>
  <c r="AP271" i="43"/>
  <c r="AJ271" i="43"/>
  <c r="AL271" i="43" s="1"/>
  <c r="AI271" i="43"/>
  <c r="AD271" i="43"/>
  <c r="X271" i="43"/>
  <c r="AC271" i="43" s="1"/>
  <c r="W271" i="43"/>
  <c r="AP270" i="43"/>
  <c r="AJ270" i="43"/>
  <c r="AO270" i="43" s="1"/>
  <c r="AI270" i="43"/>
  <c r="AD270" i="43"/>
  <c r="X270" i="43"/>
  <c r="AC270" i="43" s="1"/>
  <c r="W270" i="43"/>
  <c r="AP269" i="43"/>
  <c r="AJ269" i="43"/>
  <c r="AO269" i="43" s="1"/>
  <c r="AI269" i="43"/>
  <c r="AD269" i="43"/>
  <c r="X269" i="43"/>
  <c r="AC269" i="43" s="1"/>
  <c r="W269" i="43"/>
  <c r="AP268" i="43"/>
  <c r="AJ268" i="43"/>
  <c r="AO268" i="43" s="1"/>
  <c r="AI268" i="43"/>
  <c r="AD268" i="43"/>
  <c r="X268" i="43"/>
  <c r="AC268" i="43" s="1"/>
  <c r="W268" i="43"/>
  <c r="AP267" i="43"/>
  <c r="AJ267" i="43"/>
  <c r="AO267" i="43" s="1"/>
  <c r="AI267" i="43"/>
  <c r="AD267" i="43"/>
  <c r="X267" i="43"/>
  <c r="AC267" i="43" s="1"/>
  <c r="W267" i="43"/>
  <c r="AP266" i="43"/>
  <c r="AJ266" i="43"/>
  <c r="AO266" i="43" s="1"/>
  <c r="AI266" i="43"/>
  <c r="AD266" i="43"/>
  <c r="X266" i="43"/>
  <c r="AC266" i="43" s="1"/>
  <c r="W266" i="43"/>
  <c r="AP265" i="43"/>
  <c r="AJ265" i="43"/>
  <c r="AO265" i="43" s="1"/>
  <c r="AI265" i="43"/>
  <c r="AD265" i="43"/>
  <c r="X265" i="43"/>
  <c r="AC265" i="43" s="1"/>
  <c r="W265" i="43"/>
  <c r="AP264" i="43"/>
  <c r="AJ264" i="43"/>
  <c r="AO264" i="43" s="1"/>
  <c r="AI264" i="43"/>
  <c r="AD264" i="43"/>
  <c r="X264" i="43"/>
  <c r="AC264" i="43" s="1"/>
  <c r="W264" i="43"/>
  <c r="AP263" i="43"/>
  <c r="AJ263" i="43"/>
  <c r="AO263" i="43" s="1"/>
  <c r="AI263" i="43"/>
  <c r="AD263" i="43"/>
  <c r="X263" i="43"/>
  <c r="AC263" i="43" s="1"/>
  <c r="W263" i="43"/>
  <c r="AP262" i="43"/>
  <c r="AJ262" i="43"/>
  <c r="AO262" i="43" s="1"/>
  <c r="AI262" i="43"/>
  <c r="AD262" i="43"/>
  <c r="X262" i="43"/>
  <c r="AC262" i="43" s="1"/>
  <c r="W262" i="43"/>
  <c r="AP261" i="43"/>
  <c r="AJ261" i="43"/>
  <c r="AO261" i="43" s="1"/>
  <c r="AI261" i="43"/>
  <c r="AD261" i="43"/>
  <c r="X261" i="43"/>
  <c r="AC261" i="43" s="1"/>
  <c r="W261" i="43"/>
  <c r="AP260" i="43"/>
  <c r="AJ260" i="43"/>
  <c r="AO260" i="43" s="1"/>
  <c r="AI260" i="43"/>
  <c r="AD260" i="43"/>
  <c r="X260" i="43"/>
  <c r="AC260" i="43" s="1"/>
  <c r="W260" i="43"/>
  <c r="AP259" i="43"/>
  <c r="AJ259" i="43"/>
  <c r="AO259" i="43" s="1"/>
  <c r="AI259" i="43"/>
  <c r="AD259" i="43"/>
  <c r="X259" i="43"/>
  <c r="AC259" i="43" s="1"/>
  <c r="W259" i="43"/>
  <c r="AP258" i="43"/>
  <c r="AJ258" i="43"/>
  <c r="AO258" i="43" s="1"/>
  <c r="AI258" i="43"/>
  <c r="AD258" i="43"/>
  <c r="X258" i="43"/>
  <c r="AC258" i="43" s="1"/>
  <c r="W258" i="43"/>
  <c r="AP257" i="43"/>
  <c r="AJ257" i="43"/>
  <c r="AO257" i="43" s="1"/>
  <c r="AI257" i="43"/>
  <c r="AD257" i="43"/>
  <c r="X257" i="43"/>
  <c r="AC257" i="43" s="1"/>
  <c r="W257" i="43"/>
  <c r="AP256" i="43"/>
  <c r="AJ256" i="43"/>
  <c r="AO256" i="43" s="1"/>
  <c r="AI256" i="43"/>
  <c r="AD256" i="43"/>
  <c r="X256" i="43"/>
  <c r="AC256" i="43" s="1"/>
  <c r="W256" i="43"/>
  <c r="AP255" i="43"/>
  <c r="AJ255" i="43"/>
  <c r="AO255" i="43" s="1"/>
  <c r="AI255" i="43"/>
  <c r="AD255" i="43"/>
  <c r="X255" i="43"/>
  <c r="AC255" i="43" s="1"/>
  <c r="W255" i="43"/>
  <c r="AP254" i="43"/>
  <c r="AJ254" i="43"/>
  <c r="AO254" i="43" s="1"/>
  <c r="AI254" i="43"/>
  <c r="AD254" i="43"/>
  <c r="X254" i="43"/>
  <c r="AC254" i="43" s="1"/>
  <c r="W254" i="43"/>
  <c r="AP253" i="43"/>
  <c r="AJ253" i="43"/>
  <c r="AO253" i="43" s="1"/>
  <c r="AI253" i="43"/>
  <c r="AD253" i="43"/>
  <c r="X253" i="43"/>
  <c r="AC253" i="43" s="1"/>
  <c r="W253" i="43"/>
  <c r="AP252" i="43"/>
  <c r="AJ252" i="43"/>
  <c r="AO252" i="43" s="1"/>
  <c r="AI252" i="43"/>
  <c r="AD252" i="43"/>
  <c r="X252" i="43"/>
  <c r="AC252" i="43" s="1"/>
  <c r="W252" i="43"/>
  <c r="AP251" i="43"/>
  <c r="AJ251" i="43"/>
  <c r="AO251" i="43" s="1"/>
  <c r="AI251" i="43"/>
  <c r="AD251" i="43"/>
  <c r="X251" i="43"/>
  <c r="AC251" i="43" s="1"/>
  <c r="W251" i="43"/>
  <c r="AP250" i="43"/>
  <c r="AJ250" i="43"/>
  <c r="AO250" i="43" s="1"/>
  <c r="AI250" i="43"/>
  <c r="AD250" i="43"/>
  <c r="X250" i="43"/>
  <c r="AC250" i="43" s="1"/>
  <c r="W250" i="43"/>
  <c r="AP249" i="43"/>
  <c r="AJ249" i="43"/>
  <c r="AO249" i="43" s="1"/>
  <c r="AI249" i="43"/>
  <c r="AD249" i="43"/>
  <c r="X249" i="43"/>
  <c r="AC249" i="43" s="1"/>
  <c r="W249" i="43"/>
  <c r="AP248" i="43"/>
  <c r="AJ248" i="43"/>
  <c r="AO248" i="43" s="1"/>
  <c r="AI248" i="43"/>
  <c r="AD248" i="43"/>
  <c r="X248" i="43"/>
  <c r="AC248" i="43" s="1"/>
  <c r="W248" i="43"/>
  <c r="AP247" i="43"/>
  <c r="AJ247" i="43"/>
  <c r="AO247" i="43" s="1"/>
  <c r="AI247" i="43"/>
  <c r="AD247" i="43"/>
  <c r="X247" i="43"/>
  <c r="AC247" i="43" s="1"/>
  <c r="W247" i="43"/>
  <c r="AP246" i="43"/>
  <c r="AJ246" i="43"/>
  <c r="AO246" i="43" s="1"/>
  <c r="AI246" i="43"/>
  <c r="AD246" i="43"/>
  <c r="X246" i="43"/>
  <c r="AC246" i="43" s="1"/>
  <c r="W246" i="43"/>
  <c r="AP245" i="43"/>
  <c r="AJ245" i="43"/>
  <c r="AO245" i="43" s="1"/>
  <c r="AI245" i="43"/>
  <c r="AD245" i="43"/>
  <c r="X245" i="43"/>
  <c r="AC245" i="43" s="1"/>
  <c r="W245" i="43"/>
  <c r="AP244" i="43"/>
  <c r="AJ244" i="43"/>
  <c r="AO244" i="43" s="1"/>
  <c r="AI244" i="43"/>
  <c r="AD244" i="43"/>
  <c r="X244" i="43"/>
  <c r="AC244" i="43" s="1"/>
  <c r="W244" i="43"/>
  <c r="AP243" i="43"/>
  <c r="AJ243" i="43"/>
  <c r="AO243" i="43" s="1"/>
  <c r="AI243" i="43"/>
  <c r="AD243" i="43"/>
  <c r="X243" i="43"/>
  <c r="AC243" i="43" s="1"/>
  <c r="W243" i="43"/>
  <c r="AP242" i="43"/>
  <c r="AJ242" i="43"/>
  <c r="AO242" i="43" s="1"/>
  <c r="AI242" i="43"/>
  <c r="AD242" i="43"/>
  <c r="X242" i="43"/>
  <c r="AC242" i="43" s="1"/>
  <c r="W242" i="43"/>
  <c r="AP241" i="43"/>
  <c r="AJ241" i="43"/>
  <c r="AO241" i="43" s="1"/>
  <c r="AI241" i="43"/>
  <c r="AD241" i="43"/>
  <c r="X241" i="43"/>
  <c r="AC241" i="43" s="1"/>
  <c r="W241" i="43"/>
  <c r="AP240" i="43"/>
  <c r="AJ240" i="43"/>
  <c r="AO240" i="43" s="1"/>
  <c r="AI240" i="43"/>
  <c r="AD240" i="43"/>
  <c r="X240" i="43"/>
  <c r="AC240" i="43" s="1"/>
  <c r="W240" i="43"/>
  <c r="AP239" i="43"/>
  <c r="AJ239" i="43"/>
  <c r="AO239" i="43" s="1"/>
  <c r="AI239" i="43"/>
  <c r="AD239" i="43"/>
  <c r="X239" i="43"/>
  <c r="AC239" i="43" s="1"/>
  <c r="W239" i="43"/>
  <c r="AP238" i="43"/>
  <c r="AJ238" i="43"/>
  <c r="AO238" i="43" s="1"/>
  <c r="AI238" i="43"/>
  <c r="AD238" i="43"/>
  <c r="X238" i="43"/>
  <c r="AC238" i="43" s="1"/>
  <c r="W238" i="43"/>
  <c r="AP237" i="43"/>
  <c r="AJ237" i="43"/>
  <c r="AO237" i="43" s="1"/>
  <c r="AI237" i="43"/>
  <c r="AD237" i="43"/>
  <c r="X237" i="43"/>
  <c r="AC237" i="43" s="1"/>
  <c r="W237" i="43"/>
  <c r="AP236" i="43"/>
  <c r="AJ236" i="43"/>
  <c r="AO236" i="43" s="1"/>
  <c r="AI236" i="43"/>
  <c r="AD236" i="43"/>
  <c r="X236" i="43"/>
  <c r="AC236" i="43" s="1"/>
  <c r="W236" i="43"/>
  <c r="AP235" i="43"/>
  <c r="AJ235" i="43"/>
  <c r="AO235" i="43" s="1"/>
  <c r="AI235" i="43"/>
  <c r="AD235" i="43"/>
  <c r="X235" i="43"/>
  <c r="AC235" i="43" s="1"/>
  <c r="W235" i="43"/>
  <c r="AP234" i="43"/>
  <c r="AJ234" i="43"/>
  <c r="AO234" i="43" s="1"/>
  <c r="AI234" i="43"/>
  <c r="AD234" i="43"/>
  <c r="X234" i="43"/>
  <c r="AC234" i="43" s="1"/>
  <c r="W234" i="43"/>
  <c r="AP233" i="43"/>
  <c r="AJ233" i="43"/>
  <c r="AO233" i="43" s="1"/>
  <c r="AI233" i="43"/>
  <c r="AD233" i="43"/>
  <c r="X233" i="43"/>
  <c r="AC233" i="43" s="1"/>
  <c r="W233" i="43"/>
  <c r="AP232" i="43"/>
  <c r="AJ232" i="43"/>
  <c r="AO232" i="43" s="1"/>
  <c r="AI232" i="43"/>
  <c r="AD232" i="43"/>
  <c r="X232" i="43"/>
  <c r="AC232" i="43" s="1"/>
  <c r="W232" i="43"/>
  <c r="AP231" i="43"/>
  <c r="AJ231" i="43"/>
  <c r="AO231" i="43" s="1"/>
  <c r="AI231" i="43"/>
  <c r="AD231" i="43"/>
  <c r="X231" i="43"/>
  <c r="AC231" i="43" s="1"/>
  <c r="W231" i="43"/>
  <c r="AP230" i="43"/>
  <c r="AJ230" i="43"/>
  <c r="AO230" i="43" s="1"/>
  <c r="AI230" i="43"/>
  <c r="AD230" i="43"/>
  <c r="X230" i="43"/>
  <c r="AC230" i="43" s="1"/>
  <c r="W230" i="43"/>
  <c r="AP229" i="43"/>
  <c r="AJ229" i="43"/>
  <c r="AO229" i="43" s="1"/>
  <c r="AI229" i="43"/>
  <c r="AD229" i="43"/>
  <c r="X229" i="43"/>
  <c r="AC229" i="43" s="1"/>
  <c r="W229" i="43"/>
  <c r="AP228" i="43"/>
  <c r="AJ228" i="43"/>
  <c r="AO228" i="43" s="1"/>
  <c r="AI228" i="43"/>
  <c r="AD228" i="43"/>
  <c r="X228" i="43"/>
  <c r="AC228" i="43" s="1"/>
  <c r="W228" i="43"/>
  <c r="AP227" i="43"/>
  <c r="AJ227" i="43"/>
  <c r="AO227" i="43" s="1"/>
  <c r="AI227" i="43"/>
  <c r="AD227" i="43"/>
  <c r="X227" i="43"/>
  <c r="AC227" i="43" s="1"/>
  <c r="W227" i="43"/>
  <c r="AP226" i="43"/>
  <c r="AJ226" i="43"/>
  <c r="AO226" i="43" s="1"/>
  <c r="AI226" i="43"/>
  <c r="AD226" i="43"/>
  <c r="X226" i="43"/>
  <c r="AC226" i="43" s="1"/>
  <c r="W226" i="43"/>
  <c r="AP225" i="43"/>
  <c r="AJ225" i="43"/>
  <c r="AO225" i="43" s="1"/>
  <c r="AI225" i="43"/>
  <c r="AD225" i="43"/>
  <c r="X225" i="43"/>
  <c r="AC225" i="43" s="1"/>
  <c r="W225" i="43"/>
  <c r="AP224" i="43"/>
  <c r="AJ224" i="43"/>
  <c r="AO224" i="43" s="1"/>
  <c r="AI224" i="43"/>
  <c r="AD224" i="43"/>
  <c r="X224" i="43"/>
  <c r="AC224" i="43" s="1"/>
  <c r="W224" i="43"/>
  <c r="AP223" i="43"/>
  <c r="AJ223" i="43"/>
  <c r="AO223" i="43" s="1"/>
  <c r="AI223" i="43"/>
  <c r="AD223" i="43"/>
  <c r="X223" i="43"/>
  <c r="AC223" i="43" s="1"/>
  <c r="W223" i="43"/>
  <c r="AP222" i="43"/>
  <c r="AJ222" i="43"/>
  <c r="AO222" i="43" s="1"/>
  <c r="AI222" i="43"/>
  <c r="AD222" i="43"/>
  <c r="X222" i="43"/>
  <c r="AC222" i="43" s="1"/>
  <c r="W222" i="43"/>
  <c r="AP221" i="43"/>
  <c r="AJ221" i="43"/>
  <c r="AO221" i="43" s="1"/>
  <c r="AI221" i="43"/>
  <c r="AD221" i="43"/>
  <c r="X221" i="43"/>
  <c r="AC221" i="43" s="1"/>
  <c r="W221" i="43"/>
  <c r="AP220" i="43"/>
  <c r="AJ220" i="43"/>
  <c r="AO220" i="43" s="1"/>
  <c r="AI220" i="43"/>
  <c r="AD220" i="43"/>
  <c r="X220" i="43"/>
  <c r="AC220" i="43" s="1"/>
  <c r="W220" i="43"/>
  <c r="AP219" i="43"/>
  <c r="AL219" i="43"/>
  <c r="AJ219" i="43"/>
  <c r="AO219" i="43" s="1"/>
  <c r="AI219" i="43"/>
  <c r="AD219" i="43"/>
  <c r="X219" i="43"/>
  <c r="AC219" i="43" s="1"/>
  <c r="W219" i="43"/>
  <c r="AP218" i="43"/>
  <c r="AO218" i="43"/>
  <c r="AL218" i="43"/>
  <c r="AJ218" i="43"/>
  <c r="AI218" i="43"/>
  <c r="AD218" i="43"/>
  <c r="X218" i="43"/>
  <c r="AC218" i="43" s="1"/>
  <c r="W218" i="43"/>
  <c r="AP217" i="43"/>
  <c r="AO217" i="43"/>
  <c r="AL217" i="43"/>
  <c r="AJ217" i="43"/>
  <c r="AI217" i="43"/>
  <c r="AD217" i="43"/>
  <c r="X217" i="43"/>
  <c r="AC217" i="43" s="1"/>
  <c r="W217" i="43"/>
  <c r="AP216" i="43"/>
  <c r="AO216" i="43"/>
  <c r="AL216" i="43"/>
  <c r="AJ216" i="43"/>
  <c r="AI216" i="43"/>
  <c r="AD216" i="43"/>
  <c r="X216" i="43"/>
  <c r="AC216" i="43" s="1"/>
  <c r="W216" i="43"/>
  <c r="AP215" i="43"/>
  <c r="AO215" i="43"/>
  <c r="AL215" i="43"/>
  <c r="AJ215" i="43"/>
  <c r="AI215" i="43"/>
  <c r="AD215" i="43"/>
  <c r="X215" i="43"/>
  <c r="AC215" i="43" s="1"/>
  <c r="W215" i="43"/>
  <c r="AP214" i="43"/>
  <c r="AO214" i="43"/>
  <c r="AL214" i="43"/>
  <c r="AJ214" i="43"/>
  <c r="AI214" i="43"/>
  <c r="AD214" i="43"/>
  <c r="X214" i="43"/>
  <c r="W214" i="43"/>
  <c r="AP213" i="43"/>
  <c r="AO213" i="43"/>
  <c r="AL213" i="43"/>
  <c r="AJ213" i="43"/>
  <c r="AI213" i="43"/>
  <c r="AD213" i="43"/>
  <c r="X213" i="43"/>
  <c r="W213" i="43"/>
  <c r="AP212" i="43"/>
  <c r="AO212" i="43"/>
  <c r="AL212" i="43"/>
  <c r="AJ212" i="43"/>
  <c r="AI212" i="43"/>
  <c r="AD212" i="43"/>
  <c r="X212" i="43"/>
  <c r="W212" i="43"/>
  <c r="AP211" i="43"/>
  <c r="AO211" i="43"/>
  <c r="AL211" i="43"/>
  <c r="AJ211" i="43"/>
  <c r="AI211" i="43"/>
  <c r="AD211" i="43"/>
  <c r="X211" i="43"/>
  <c r="W211" i="43"/>
  <c r="AP210" i="43"/>
  <c r="AO210" i="43"/>
  <c r="AL210" i="43"/>
  <c r="AJ210" i="43"/>
  <c r="AI210" i="43"/>
  <c r="AD210" i="43"/>
  <c r="X210" i="43"/>
  <c r="W210" i="43"/>
  <c r="AP209" i="43"/>
  <c r="AO209" i="43"/>
  <c r="AL209" i="43"/>
  <c r="AJ209" i="43"/>
  <c r="AI209" i="43"/>
  <c r="AD209" i="43"/>
  <c r="X209" i="43"/>
  <c r="W209" i="43"/>
  <c r="AK208" i="43"/>
  <c r="AH208" i="43"/>
  <c r="AI208" i="43" s="1"/>
  <c r="Y208" i="43"/>
  <c r="V208" i="43"/>
  <c r="W208" i="43" s="1"/>
  <c r="AP207" i="43"/>
  <c r="AJ207" i="43"/>
  <c r="AI207" i="43"/>
  <c r="AD207" i="43"/>
  <c r="X207" i="43"/>
  <c r="Z207" i="43" s="1"/>
  <c r="W207" i="43"/>
  <c r="AP206" i="43"/>
  <c r="AJ206" i="43"/>
  <c r="AI206" i="43"/>
  <c r="AD206" i="43"/>
  <c r="X206" i="43"/>
  <c r="AC206" i="43" s="1"/>
  <c r="W206" i="43"/>
  <c r="AP205" i="43"/>
  <c r="AJ205" i="43"/>
  <c r="AI205" i="43"/>
  <c r="AD205" i="43"/>
  <c r="X205" i="43"/>
  <c r="AC205" i="43" s="1"/>
  <c r="W205" i="43"/>
  <c r="AP204" i="43"/>
  <c r="AJ204" i="43"/>
  <c r="AI204" i="43"/>
  <c r="AD204" i="43"/>
  <c r="X204" i="43"/>
  <c r="AC204" i="43" s="1"/>
  <c r="W204" i="43"/>
  <c r="AP203" i="43"/>
  <c r="AJ203" i="43"/>
  <c r="AI203" i="43"/>
  <c r="AD203" i="43"/>
  <c r="X203" i="43"/>
  <c r="AC203" i="43" s="1"/>
  <c r="W203" i="43"/>
  <c r="AP202" i="43"/>
  <c r="AJ202" i="43"/>
  <c r="AI202" i="43"/>
  <c r="AD202" i="43"/>
  <c r="X202" i="43"/>
  <c r="AC202" i="43" s="1"/>
  <c r="W202" i="43"/>
  <c r="AP201" i="43"/>
  <c r="AJ201" i="43"/>
  <c r="AI201" i="43"/>
  <c r="AD201" i="43"/>
  <c r="X201" i="43"/>
  <c r="AC201" i="43" s="1"/>
  <c r="W201" i="43"/>
  <c r="AP200" i="43"/>
  <c r="AJ200" i="43"/>
  <c r="AL200" i="43" s="1"/>
  <c r="AI200" i="43"/>
  <c r="AD200" i="43"/>
  <c r="X200" i="43"/>
  <c r="W200" i="43"/>
  <c r="AP199" i="43"/>
  <c r="AJ199" i="43"/>
  <c r="AI199" i="43"/>
  <c r="AD199" i="43"/>
  <c r="X199" i="43"/>
  <c r="W199" i="43"/>
  <c r="AP198" i="43"/>
  <c r="AJ198" i="43"/>
  <c r="AL198" i="43" s="1"/>
  <c r="AI198" i="43"/>
  <c r="AD198" i="43"/>
  <c r="X198" i="43"/>
  <c r="AC198" i="43" s="1"/>
  <c r="W198" i="43"/>
  <c r="AP197" i="43"/>
  <c r="AJ197" i="43"/>
  <c r="AO197" i="43" s="1"/>
  <c r="AI197" i="43"/>
  <c r="AD197" i="43"/>
  <c r="X197" i="43"/>
  <c r="AC197" i="43" s="1"/>
  <c r="W197" i="43"/>
  <c r="AP196" i="43"/>
  <c r="AJ196" i="43"/>
  <c r="AO196" i="43" s="1"/>
  <c r="AI196" i="43"/>
  <c r="AD196" i="43"/>
  <c r="X196" i="43"/>
  <c r="W196" i="43"/>
  <c r="AP195" i="43"/>
  <c r="AJ195" i="43"/>
  <c r="AO195" i="43" s="1"/>
  <c r="AI195" i="43"/>
  <c r="AD195" i="43"/>
  <c r="X195" i="43"/>
  <c r="AC195" i="43" s="1"/>
  <c r="W195" i="43"/>
  <c r="AP194" i="43"/>
  <c r="AJ194" i="43"/>
  <c r="AI194" i="43"/>
  <c r="AD194" i="43"/>
  <c r="X194" i="43"/>
  <c r="W194" i="43"/>
  <c r="AP193" i="43"/>
  <c r="AJ193" i="43"/>
  <c r="AI193" i="43"/>
  <c r="AD193" i="43"/>
  <c r="X193" i="43"/>
  <c r="W193" i="43"/>
  <c r="AP192" i="43"/>
  <c r="AJ192" i="43"/>
  <c r="AO192" i="43" s="1"/>
  <c r="AI192" i="43"/>
  <c r="AD192" i="43"/>
  <c r="X192" i="43"/>
  <c r="W192" i="43"/>
  <c r="AP191" i="43"/>
  <c r="AJ191" i="43"/>
  <c r="AO191" i="43" s="1"/>
  <c r="AI191" i="43"/>
  <c r="AD191" i="43"/>
  <c r="X191" i="43"/>
  <c r="AC191" i="43" s="1"/>
  <c r="W191" i="43"/>
  <c r="AP190" i="43"/>
  <c r="AJ190" i="43"/>
  <c r="AO190" i="43" s="1"/>
  <c r="AI190" i="43"/>
  <c r="AD190" i="43"/>
  <c r="X190" i="43"/>
  <c r="W190" i="43"/>
  <c r="AP189" i="43"/>
  <c r="AJ189" i="43"/>
  <c r="AO189" i="43" s="1"/>
  <c r="AI189" i="43"/>
  <c r="AD189" i="43"/>
  <c r="X189" i="43"/>
  <c r="AC189" i="43" s="1"/>
  <c r="W189" i="43"/>
  <c r="AP188" i="43"/>
  <c r="AJ188" i="43"/>
  <c r="AO188" i="43" s="1"/>
  <c r="AI188" i="43"/>
  <c r="AD188" i="43"/>
  <c r="X188" i="43"/>
  <c r="W188" i="43"/>
  <c r="AP187" i="43"/>
  <c r="AJ187" i="43"/>
  <c r="AO187" i="43" s="1"/>
  <c r="AI187" i="43"/>
  <c r="AD187" i="43"/>
  <c r="X187" i="43"/>
  <c r="AC187" i="43" s="1"/>
  <c r="W187" i="43"/>
  <c r="AP186" i="43"/>
  <c r="AJ186" i="43"/>
  <c r="AI186" i="43"/>
  <c r="AD186" i="43"/>
  <c r="X186" i="43"/>
  <c r="W186" i="43"/>
  <c r="AP185" i="43"/>
  <c r="AJ185" i="43"/>
  <c r="AI185" i="43"/>
  <c r="AD185" i="43"/>
  <c r="X185" i="43"/>
  <c r="W185" i="43"/>
  <c r="AP184" i="43"/>
  <c r="AJ184" i="43"/>
  <c r="AO184" i="43" s="1"/>
  <c r="AI184" i="43"/>
  <c r="AD184" i="43"/>
  <c r="X184" i="43"/>
  <c r="W184" i="43"/>
  <c r="AP183" i="43"/>
  <c r="AJ183" i="43"/>
  <c r="AO183" i="43" s="1"/>
  <c r="AI183" i="43"/>
  <c r="AD183" i="43"/>
  <c r="X183" i="43"/>
  <c r="AC183" i="43" s="1"/>
  <c r="W183" i="43"/>
  <c r="AP182" i="43"/>
  <c r="AJ182" i="43"/>
  <c r="AL182" i="43" s="1"/>
  <c r="AI182" i="43"/>
  <c r="AD182" i="43"/>
  <c r="X182" i="43"/>
  <c r="W182" i="43"/>
  <c r="AP181" i="43"/>
  <c r="AJ181" i="43"/>
  <c r="AL181" i="43" s="1"/>
  <c r="AI181" i="43"/>
  <c r="AD181" i="43"/>
  <c r="X181" i="43"/>
  <c r="AC181" i="43" s="1"/>
  <c r="W181" i="43"/>
  <c r="AP180" i="43"/>
  <c r="AJ180" i="43"/>
  <c r="AL180" i="43" s="1"/>
  <c r="AI180" i="43"/>
  <c r="AD180" i="43"/>
  <c r="X180" i="43"/>
  <c r="W180" i="43"/>
  <c r="AP179" i="43"/>
  <c r="AJ179" i="43"/>
  <c r="AL179" i="43" s="1"/>
  <c r="AI179" i="43"/>
  <c r="AD179" i="43"/>
  <c r="X179" i="43"/>
  <c r="AC179" i="43" s="1"/>
  <c r="W179" i="43"/>
  <c r="AP178" i="43"/>
  <c r="AJ178" i="43"/>
  <c r="AL178" i="43" s="1"/>
  <c r="AI178" i="43"/>
  <c r="AD178" i="43"/>
  <c r="X178" i="43"/>
  <c r="W178" i="43"/>
  <c r="AP177" i="43"/>
  <c r="AJ177" i="43"/>
  <c r="AI177" i="43"/>
  <c r="AD177" i="43"/>
  <c r="X177" i="43"/>
  <c r="W177" i="43"/>
  <c r="AP176" i="43"/>
  <c r="AJ176" i="43"/>
  <c r="AL176" i="43" s="1"/>
  <c r="AI176" i="43"/>
  <c r="AD176" i="43"/>
  <c r="X176" i="43"/>
  <c r="AC176" i="43" s="1"/>
  <c r="W176" i="43"/>
  <c r="AP175" i="43"/>
  <c r="AJ175" i="43"/>
  <c r="AL175" i="43" s="1"/>
  <c r="AI175" i="43"/>
  <c r="AD175" i="43"/>
  <c r="X175" i="43"/>
  <c r="AC175" i="43" s="1"/>
  <c r="W175" i="43"/>
  <c r="AP174" i="43"/>
  <c r="AJ174" i="43"/>
  <c r="AL174" i="43" s="1"/>
  <c r="AI174" i="43"/>
  <c r="AD174" i="43"/>
  <c r="X174" i="43"/>
  <c r="W174" i="43"/>
  <c r="AP173" i="43"/>
  <c r="AJ173" i="43"/>
  <c r="AI173" i="43"/>
  <c r="AD173" i="43"/>
  <c r="X173" i="43"/>
  <c r="W173" i="43"/>
  <c r="AP172" i="43"/>
  <c r="AJ172" i="43"/>
  <c r="AL172" i="43" s="1"/>
  <c r="AI172" i="43"/>
  <c r="AD172" i="43"/>
  <c r="X172" i="43"/>
  <c r="AC172" i="43" s="1"/>
  <c r="W172" i="43"/>
  <c r="AP171" i="43"/>
  <c r="AJ171" i="43"/>
  <c r="AL171" i="43" s="1"/>
  <c r="AI171" i="43"/>
  <c r="AD171" i="43"/>
  <c r="X171" i="43"/>
  <c r="AC171" i="43" s="1"/>
  <c r="W171" i="43"/>
  <c r="AP170" i="43"/>
  <c r="AJ170" i="43"/>
  <c r="AL170" i="43" s="1"/>
  <c r="AI170" i="43"/>
  <c r="AD170" i="43"/>
  <c r="X170" i="43"/>
  <c r="W170" i="43"/>
  <c r="AP169" i="43"/>
  <c r="AJ169" i="43"/>
  <c r="AI169" i="43"/>
  <c r="AD169" i="43"/>
  <c r="X169" i="43"/>
  <c r="W169" i="43"/>
  <c r="AP168" i="43"/>
  <c r="AJ168" i="43"/>
  <c r="AL168" i="43" s="1"/>
  <c r="AI168" i="43"/>
  <c r="AD168" i="43"/>
  <c r="X168" i="43"/>
  <c r="AC168" i="43" s="1"/>
  <c r="W168" i="43"/>
  <c r="AP167" i="43"/>
  <c r="AJ167" i="43"/>
  <c r="AL167" i="43" s="1"/>
  <c r="AI167" i="43"/>
  <c r="AD167" i="43"/>
  <c r="X167" i="43"/>
  <c r="AC167" i="43" s="1"/>
  <c r="W167" i="43"/>
  <c r="AP166" i="43"/>
  <c r="AJ166" i="43"/>
  <c r="AL166" i="43" s="1"/>
  <c r="AI166" i="43"/>
  <c r="AD166" i="43"/>
  <c r="X166" i="43"/>
  <c r="W166" i="43"/>
  <c r="AP165" i="43"/>
  <c r="AJ165" i="43"/>
  <c r="AI165" i="43"/>
  <c r="AD165" i="43"/>
  <c r="X165" i="43"/>
  <c r="W165" i="43"/>
  <c r="AP164" i="43"/>
  <c r="AJ164" i="43"/>
  <c r="AL164" i="43" s="1"/>
  <c r="AI164" i="43"/>
  <c r="AD164" i="43"/>
  <c r="X164" i="43"/>
  <c r="AC164" i="43" s="1"/>
  <c r="W164" i="43"/>
  <c r="AP163" i="43"/>
  <c r="AJ163" i="43"/>
  <c r="AL163" i="43" s="1"/>
  <c r="AI163" i="43"/>
  <c r="AD163" i="43"/>
  <c r="X163" i="43"/>
  <c r="AC163" i="43" s="1"/>
  <c r="W163" i="43"/>
  <c r="AP162" i="43"/>
  <c r="AJ162" i="43"/>
  <c r="AL162" i="43" s="1"/>
  <c r="AI162" i="43"/>
  <c r="AD162" i="43"/>
  <c r="X162" i="43"/>
  <c r="W162" i="43"/>
  <c r="AP161" i="43"/>
  <c r="AJ161" i="43"/>
  <c r="AI161" i="43"/>
  <c r="AD161" i="43"/>
  <c r="X161" i="43"/>
  <c r="W161" i="43"/>
  <c r="AP160" i="43"/>
  <c r="AJ160" i="43"/>
  <c r="AL160" i="43" s="1"/>
  <c r="AI160" i="43"/>
  <c r="AD160" i="43"/>
  <c r="X160" i="43"/>
  <c r="W160" i="43"/>
  <c r="AP159" i="43"/>
  <c r="AJ159" i="43"/>
  <c r="AI159" i="43"/>
  <c r="AD159" i="43"/>
  <c r="X159" i="43"/>
  <c r="W159" i="43"/>
  <c r="AP158" i="43"/>
  <c r="AJ158" i="43"/>
  <c r="AI158" i="43"/>
  <c r="AD158" i="43"/>
  <c r="X158" i="43"/>
  <c r="W158" i="43"/>
  <c r="AP157" i="43"/>
  <c r="AJ157" i="43"/>
  <c r="AI157" i="43"/>
  <c r="AD157" i="43"/>
  <c r="X157" i="43"/>
  <c r="AC157" i="43" s="1"/>
  <c r="W157" i="43"/>
  <c r="AP156" i="43"/>
  <c r="AJ156" i="43"/>
  <c r="AI156" i="43"/>
  <c r="AD156" i="43"/>
  <c r="X156" i="43"/>
  <c r="AC156" i="43" s="1"/>
  <c r="W156" i="43"/>
  <c r="AP155" i="43"/>
  <c r="AJ155" i="43"/>
  <c r="AI155" i="43"/>
  <c r="AD155" i="43"/>
  <c r="X155" i="43"/>
  <c r="AC155" i="43" s="1"/>
  <c r="W155" i="43"/>
  <c r="AP154" i="43"/>
  <c r="AJ154" i="43"/>
  <c r="AI154" i="43"/>
  <c r="AD154" i="43"/>
  <c r="X154" i="43"/>
  <c r="AC154" i="43" s="1"/>
  <c r="W154" i="43"/>
  <c r="AP153" i="43"/>
  <c r="AJ153" i="43"/>
  <c r="AI153" i="43"/>
  <c r="AD153" i="43"/>
  <c r="X153" i="43"/>
  <c r="AC153" i="43" s="1"/>
  <c r="W153" i="43"/>
  <c r="AP152" i="43"/>
  <c r="AJ152" i="43"/>
  <c r="AI152" i="43"/>
  <c r="AD152" i="43"/>
  <c r="X152" i="43"/>
  <c r="AC152" i="43" s="1"/>
  <c r="W152" i="43"/>
  <c r="AP151" i="43"/>
  <c r="AJ151" i="43"/>
  <c r="AI151" i="43"/>
  <c r="AD151" i="43"/>
  <c r="X151" i="43"/>
  <c r="AC151" i="43" s="1"/>
  <c r="W151" i="43"/>
  <c r="AP150" i="43"/>
  <c r="AJ150" i="43"/>
  <c r="AI150" i="43"/>
  <c r="AD150" i="43"/>
  <c r="X150" i="43"/>
  <c r="AC150" i="43" s="1"/>
  <c r="W150" i="43"/>
  <c r="AP149" i="43"/>
  <c r="AJ149" i="43"/>
  <c r="AI149" i="43"/>
  <c r="AD149" i="43"/>
  <c r="X149" i="43"/>
  <c r="AC149" i="43" s="1"/>
  <c r="W149" i="43"/>
  <c r="AP148" i="43"/>
  <c r="AJ148" i="43"/>
  <c r="AI148" i="43"/>
  <c r="AD148" i="43"/>
  <c r="X148" i="43"/>
  <c r="AC148" i="43" s="1"/>
  <c r="W148" i="43"/>
  <c r="AP147" i="43"/>
  <c r="AJ147" i="43"/>
  <c r="AI147" i="43"/>
  <c r="AD147" i="43"/>
  <c r="X147" i="43"/>
  <c r="AC147" i="43" s="1"/>
  <c r="W147" i="43"/>
  <c r="AP146" i="43"/>
  <c r="AJ146" i="43"/>
  <c r="AI146" i="43"/>
  <c r="AD146" i="43"/>
  <c r="X146" i="43"/>
  <c r="AC146" i="43" s="1"/>
  <c r="W146" i="43"/>
  <c r="AP145" i="43"/>
  <c r="AJ145" i="43"/>
  <c r="AI145" i="43"/>
  <c r="AD145" i="43"/>
  <c r="X145" i="43"/>
  <c r="AC145" i="43" s="1"/>
  <c r="W145" i="43"/>
  <c r="AP144" i="43"/>
  <c r="AJ144" i="43"/>
  <c r="AI144" i="43"/>
  <c r="AD144" i="43"/>
  <c r="X144" i="43"/>
  <c r="AC144" i="43" s="1"/>
  <c r="W144" i="43"/>
  <c r="AP143" i="43"/>
  <c r="AJ143" i="43"/>
  <c r="AI143" i="43"/>
  <c r="AD143" i="43"/>
  <c r="X143" i="43"/>
  <c r="AC143" i="43" s="1"/>
  <c r="W143" i="43"/>
  <c r="AP142" i="43"/>
  <c r="AJ142" i="43"/>
  <c r="AI142" i="43"/>
  <c r="AD142" i="43"/>
  <c r="X142" i="43"/>
  <c r="AC142" i="43" s="1"/>
  <c r="W142" i="43"/>
  <c r="AP141" i="43"/>
  <c r="AJ141" i="43"/>
  <c r="AI141" i="43"/>
  <c r="AD141" i="43"/>
  <c r="X141" i="43"/>
  <c r="AC141" i="43" s="1"/>
  <c r="W141" i="43"/>
  <c r="AP140" i="43"/>
  <c r="AJ140" i="43"/>
  <c r="AI140" i="43"/>
  <c r="AD140" i="43"/>
  <c r="X140" i="43"/>
  <c r="AC140" i="43" s="1"/>
  <c r="W140" i="43"/>
  <c r="AP139" i="43"/>
  <c r="AJ139" i="43"/>
  <c r="AI139" i="43"/>
  <c r="AD139" i="43"/>
  <c r="X139" i="43"/>
  <c r="AC139" i="43" s="1"/>
  <c r="W139" i="43"/>
  <c r="AP138" i="43"/>
  <c r="AJ138" i="43"/>
  <c r="AI138" i="43"/>
  <c r="AD138" i="43"/>
  <c r="X138" i="43"/>
  <c r="AC138" i="43" s="1"/>
  <c r="W138" i="43"/>
  <c r="AP137" i="43"/>
  <c r="AJ137" i="43"/>
  <c r="AI137" i="43"/>
  <c r="AD137" i="43"/>
  <c r="X137" i="43"/>
  <c r="AC137" i="43" s="1"/>
  <c r="W137" i="43"/>
  <c r="AP136" i="43"/>
  <c r="AJ136" i="43"/>
  <c r="AI136" i="43"/>
  <c r="AD136" i="43"/>
  <c r="X136" i="43"/>
  <c r="AC136" i="43" s="1"/>
  <c r="W136" i="43"/>
  <c r="AP135" i="43"/>
  <c r="AJ135" i="43"/>
  <c r="AI135" i="43"/>
  <c r="AD135" i="43"/>
  <c r="X135" i="43"/>
  <c r="AC135" i="43" s="1"/>
  <c r="W135" i="43"/>
  <c r="AP134" i="43"/>
  <c r="AJ134" i="43"/>
  <c r="AI134" i="43"/>
  <c r="AD134" i="43"/>
  <c r="X134" i="43"/>
  <c r="AC134" i="43" s="1"/>
  <c r="W134" i="43"/>
  <c r="AP133" i="43"/>
  <c r="AJ133" i="43"/>
  <c r="AI133" i="43"/>
  <c r="AD133" i="43"/>
  <c r="X133" i="43"/>
  <c r="AC133" i="43" s="1"/>
  <c r="W133" i="43"/>
  <c r="AP132" i="43"/>
  <c r="AJ132" i="43"/>
  <c r="AI132" i="43"/>
  <c r="AD132" i="43"/>
  <c r="X132" i="43"/>
  <c r="AC132" i="43" s="1"/>
  <c r="W132" i="43"/>
  <c r="AP131" i="43"/>
  <c r="AJ131" i="43"/>
  <c r="AI131" i="43"/>
  <c r="AD131" i="43"/>
  <c r="X131" i="43"/>
  <c r="AC131" i="43" s="1"/>
  <c r="W131" i="43"/>
  <c r="AP130" i="43"/>
  <c r="AJ130" i="43"/>
  <c r="AI130" i="43"/>
  <c r="AD130" i="43"/>
  <c r="X130" i="43"/>
  <c r="AC130" i="43" s="1"/>
  <c r="W130" i="43"/>
  <c r="AP129" i="43"/>
  <c r="AJ129" i="43"/>
  <c r="AI129" i="43"/>
  <c r="AD129" i="43"/>
  <c r="X129" i="43"/>
  <c r="AC129" i="43" s="1"/>
  <c r="W129" i="43"/>
  <c r="AP128" i="43"/>
  <c r="AJ128" i="43"/>
  <c r="AI128" i="43"/>
  <c r="AD128" i="43"/>
  <c r="X128" i="43"/>
  <c r="AC128" i="43" s="1"/>
  <c r="W128" i="43"/>
  <c r="AP127" i="43"/>
  <c r="AJ127" i="43"/>
  <c r="AI127" i="43"/>
  <c r="AD127" i="43"/>
  <c r="X127" i="43"/>
  <c r="AC127" i="43" s="1"/>
  <c r="W127" i="43"/>
  <c r="AP126" i="43"/>
  <c r="AJ126" i="43"/>
  <c r="AI126" i="43"/>
  <c r="AD126" i="43"/>
  <c r="X126" i="43"/>
  <c r="AC126" i="43" s="1"/>
  <c r="W126" i="43"/>
  <c r="AP125" i="43"/>
  <c r="AJ125" i="43"/>
  <c r="AI125" i="43"/>
  <c r="AD125" i="43"/>
  <c r="X125" i="43"/>
  <c r="AC125" i="43" s="1"/>
  <c r="W125" i="43"/>
  <c r="AP124" i="43"/>
  <c r="AJ124" i="43"/>
  <c r="AI124" i="43"/>
  <c r="AD124" i="43"/>
  <c r="X124" i="43"/>
  <c r="AC124" i="43" s="1"/>
  <c r="W124" i="43"/>
  <c r="AP123" i="43"/>
  <c r="AJ123" i="43"/>
  <c r="AI123" i="43"/>
  <c r="AD123" i="43"/>
  <c r="X123" i="43"/>
  <c r="AC123" i="43" s="1"/>
  <c r="W123" i="43"/>
  <c r="AP122" i="43"/>
  <c r="AJ122" i="43"/>
  <c r="AI122" i="43"/>
  <c r="AD122" i="43"/>
  <c r="X122" i="43"/>
  <c r="AC122" i="43" s="1"/>
  <c r="W122" i="43"/>
  <c r="AP121" i="43"/>
  <c r="AJ121" i="43"/>
  <c r="AI121" i="43"/>
  <c r="AD121" i="43"/>
  <c r="X121" i="43"/>
  <c r="AC121" i="43" s="1"/>
  <c r="W121" i="43"/>
  <c r="AP120" i="43"/>
  <c r="AJ120" i="43"/>
  <c r="AI120" i="43"/>
  <c r="AD120" i="43"/>
  <c r="X120" i="43"/>
  <c r="AC120" i="43" s="1"/>
  <c r="W120" i="43"/>
  <c r="AP119" i="43"/>
  <c r="AJ119" i="43"/>
  <c r="AI119" i="43"/>
  <c r="AD119" i="43"/>
  <c r="X119" i="43"/>
  <c r="AC119" i="43" s="1"/>
  <c r="W119" i="43"/>
  <c r="AP118" i="43"/>
  <c r="AJ118" i="43"/>
  <c r="AI118" i="43"/>
  <c r="AD118" i="43"/>
  <c r="X118" i="43"/>
  <c r="AC118" i="43" s="1"/>
  <c r="W118" i="43"/>
  <c r="AP117" i="43"/>
  <c r="AJ117" i="43"/>
  <c r="AI117" i="43"/>
  <c r="AD117" i="43"/>
  <c r="X117" i="43"/>
  <c r="AC117" i="43" s="1"/>
  <c r="W117" i="43"/>
  <c r="AP116" i="43"/>
  <c r="AJ116" i="43"/>
  <c r="AI116" i="43"/>
  <c r="AD116" i="43"/>
  <c r="X116" i="43"/>
  <c r="AC116" i="43" s="1"/>
  <c r="W116" i="43"/>
  <c r="AP115" i="43"/>
  <c r="AJ115" i="43"/>
  <c r="AI115" i="43"/>
  <c r="AD115" i="43"/>
  <c r="X115" i="43"/>
  <c r="AC115" i="43" s="1"/>
  <c r="W115" i="43"/>
  <c r="AP114" i="43"/>
  <c r="AJ114" i="43"/>
  <c r="AI114" i="43"/>
  <c r="AD114" i="43"/>
  <c r="X114" i="43"/>
  <c r="AC114" i="43" s="1"/>
  <c r="W114" i="43"/>
  <c r="AP113" i="43"/>
  <c r="AJ113" i="43"/>
  <c r="AI113" i="43"/>
  <c r="AD113" i="43"/>
  <c r="X113" i="43"/>
  <c r="AC113" i="43" s="1"/>
  <c r="W113" i="43"/>
  <c r="AP112" i="43"/>
  <c r="AJ112" i="43"/>
  <c r="AI112" i="43"/>
  <c r="AD112" i="43"/>
  <c r="X112" i="43"/>
  <c r="AC112" i="43" s="1"/>
  <c r="W112" i="43"/>
  <c r="AP111" i="43"/>
  <c r="AJ111" i="43"/>
  <c r="AI111" i="43"/>
  <c r="AD111" i="43"/>
  <c r="X111" i="43"/>
  <c r="Z111" i="43" s="1"/>
  <c r="W111" i="43"/>
  <c r="AP110" i="43"/>
  <c r="AJ110" i="43"/>
  <c r="AI110" i="43"/>
  <c r="AD110" i="43"/>
  <c r="X110" i="43"/>
  <c r="Z110" i="43" s="1"/>
  <c r="W110" i="43"/>
  <c r="AP109" i="43"/>
  <c r="AJ109" i="43"/>
  <c r="AI109" i="43"/>
  <c r="AD109" i="43"/>
  <c r="X109" i="43"/>
  <c r="Z109" i="43" s="1"/>
  <c r="W109" i="43"/>
  <c r="AP108" i="43"/>
  <c r="AJ108" i="43"/>
  <c r="AI108" i="43"/>
  <c r="AD108" i="43"/>
  <c r="X108" i="43"/>
  <c r="Z108" i="43" s="1"/>
  <c r="W108" i="43"/>
  <c r="M107" i="43"/>
  <c r="M311" i="43" s="1"/>
  <c r="J107" i="43"/>
  <c r="J311" i="43" s="1"/>
  <c r="K311" i="43" s="1"/>
  <c r="R106" i="43"/>
  <c r="L106" i="43"/>
  <c r="Q106" i="43" s="1"/>
  <c r="K106" i="43"/>
  <c r="R105" i="43"/>
  <c r="L105" i="43"/>
  <c r="Q105" i="43" s="1"/>
  <c r="K105" i="43"/>
  <c r="R104" i="43"/>
  <c r="L104" i="43"/>
  <c r="Q104" i="43" s="1"/>
  <c r="K104" i="43"/>
  <c r="R103" i="43"/>
  <c r="L103" i="43"/>
  <c r="Q103" i="43" s="1"/>
  <c r="K103" i="43"/>
  <c r="R102" i="43"/>
  <c r="L102" i="43"/>
  <c r="Q102" i="43" s="1"/>
  <c r="K102" i="43"/>
  <c r="R101" i="43"/>
  <c r="L101" i="43"/>
  <c r="Q101" i="43" s="1"/>
  <c r="K101" i="43"/>
  <c r="R100" i="43"/>
  <c r="L100" i="43"/>
  <c r="Q100" i="43" s="1"/>
  <c r="K100" i="43"/>
  <c r="R99" i="43"/>
  <c r="L99" i="43"/>
  <c r="Q99" i="43" s="1"/>
  <c r="K99" i="43"/>
  <c r="R98" i="43"/>
  <c r="L98" i="43"/>
  <c r="Q98" i="43" s="1"/>
  <c r="K98" i="43"/>
  <c r="R97" i="43"/>
  <c r="L97" i="43"/>
  <c r="Q97" i="43" s="1"/>
  <c r="K97" i="43"/>
  <c r="R96" i="43"/>
  <c r="L96" i="43"/>
  <c r="N96" i="43" s="1"/>
  <c r="K96" i="43"/>
  <c r="R95" i="43"/>
  <c r="L95" i="43"/>
  <c r="Q95" i="43" s="1"/>
  <c r="K95" i="43"/>
  <c r="R94" i="43"/>
  <c r="L94" i="43"/>
  <c r="Q94" i="43" s="1"/>
  <c r="K94" i="43"/>
  <c r="R93" i="43"/>
  <c r="L93" i="43"/>
  <c r="Q93" i="43" s="1"/>
  <c r="K93" i="43"/>
  <c r="R92" i="43"/>
  <c r="L92" i="43"/>
  <c r="N92" i="43" s="1"/>
  <c r="K92" i="43"/>
  <c r="R91" i="43"/>
  <c r="L91" i="43"/>
  <c r="Q91" i="43" s="1"/>
  <c r="K91" i="43"/>
  <c r="R90" i="43"/>
  <c r="L90" i="43"/>
  <c r="N90" i="43" s="1"/>
  <c r="K90" i="43"/>
  <c r="R89" i="43"/>
  <c r="L89" i="43"/>
  <c r="Q89" i="43" s="1"/>
  <c r="K89" i="43"/>
  <c r="R88" i="43"/>
  <c r="L88" i="43"/>
  <c r="N88" i="43" s="1"/>
  <c r="K88" i="43"/>
  <c r="R87" i="43"/>
  <c r="L87" i="43"/>
  <c r="Q87" i="43" s="1"/>
  <c r="K87" i="43"/>
  <c r="R86" i="43"/>
  <c r="L86" i="43"/>
  <c r="N86" i="43" s="1"/>
  <c r="K86" i="43"/>
  <c r="R85" i="43"/>
  <c r="L85" i="43"/>
  <c r="Q85" i="43" s="1"/>
  <c r="K85" i="43"/>
  <c r="R84" i="43"/>
  <c r="L84" i="43"/>
  <c r="N84" i="43" s="1"/>
  <c r="K84" i="43"/>
  <c r="R83" i="43"/>
  <c r="L83" i="43"/>
  <c r="Q83" i="43" s="1"/>
  <c r="K83" i="43"/>
  <c r="R82" i="43"/>
  <c r="L82" i="43"/>
  <c r="N82" i="43" s="1"/>
  <c r="K82" i="43"/>
  <c r="R81" i="43"/>
  <c r="L81" i="43"/>
  <c r="Q81" i="43" s="1"/>
  <c r="K81" i="43"/>
  <c r="R80" i="43"/>
  <c r="L80" i="43"/>
  <c r="N80" i="43" s="1"/>
  <c r="K80" i="43"/>
  <c r="R79" i="43"/>
  <c r="L79" i="43"/>
  <c r="Q79" i="43" s="1"/>
  <c r="K79" i="43"/>
  <c r="R78" i="43"/>
  <c r="L78" i="43"/>
  <c r="N78" i="43" s="1"/>
  <c r="K78" i="43"/>
  <c r="R77" i="43"/>
  <c r="L77" i="43"/>
  <c r="Q77" i="43" s="1"/>
  <c r="K77" i="43"/>
  <c r="R76" i="43"/>
  <c r="L76" i="43"/>
  <c r="N76" i="43" s="1"/>
  <c r="K76" i="43"/>
  <c r="R75" i="43"/>
  <c r="L75" i="43"/>
  <c r="Q75" i="43" s="1"/>
  <c r="K75" i="43"/>
  <c r="R74" i="43"/>
  <c r="L74" i="43"/>
  <c r="N74" i="43" s="1"/>
  <c r="K74" i="43"/>
  <c r="R73" i="43"/>
  <c r="L73" i="43"/>
  <c r="Q73" i="43" s="1"/>
  <c r="K73" i="43"/>
  <c r="R72" i="43"/>
  <c r="L72" i="43"/>
  <c r="K72" i="43"/>
  <c r="R71" i="43"/>
  <c r="L71" i="43"/>
  <c r="Q71" i="43" s="1"/>
  <c r="K71" i="43"/>
  <c r="R70" i="43"/>
  <c r="L70" i="43"/>
  <c r="K70" i="43"/>
  <c r="R69" i="43"/>
  <c r="L69" i="43"/>
  <c r="K69" i="43"/>
  <c r="R68" i="43"/>
  <c r="L68" i="43"/>
  <c r="K68" i="43"/>
  <c r="R67" i="43"/>
  <c r="L67" i="43"/>
  <c r="K67" i="43"/>
  <c r="R66" i="43"/>
  <c r="L66" i="43"/>
  <c r="K66" i="43"/>
  <c r="R65" i="43"/>
  <c r="L65" i="43"/>
  <c r="K65" i="43"/>
  <c r="R64" i="43"/>
  <c r="L64" i="43"/>
  <c r="K64" i="43"/>
  <c r="R63" i="43"/>
  <c r="L63" i="43"/>
  <c r="K63" i="43"/>
  <c r="R62" i="43"/>
  <c r="L62" i="43"/>
  <c r="K62" i="43"/>
  <c r="R61" i="43"/>
  <c r="L61" i="43"/>
  <c r="K61" i="43"/>
  <c r="R60" i="43"/>
  <c r="L60" i="43"/>
  <c r="K60" i="43"/>
  <c r="R59" i="43"/>
  <c r="L59" i="43"/>
  <c r="K59" i="43"/>
  <c r="R58" i="43"/>
  <c r="L58" i="43"/>
  <c r="K58" i="43"/>
  <c r="R57" i="43"/>
  <c r="L57" i="43"/>
  <c r="K57" i="43"/>
  <c r="R56" i="43"/>
  <c r="L56" i="43"/>
  <c r="K56" i="43"/>
  <c r="R55" i="43"/>
  <c r="L55" i="43"/>
  <c r="K55" i="43"/>
  <c r="R54" i="43"/>
  <c r="L54" i="43"/>
  <c r="K54" i="43"/>
  <c r="R53" i="43"/>
  <c r="L53" i="43"/>
  <c r="K53" i="43"/>
  <c r="R52" i="43"/>
  <c r="L52" i="43"/>
  <c r="K52" i="43"/>
  <c r="R51" i="43"/>
  <c r="L51" i="43"/>
  <c r="K51" i="43"/>
  <c r="R50" i="43"/>
  <c r="L50" i="43"/>
  <c r="K50" i="43"/>
  <c r="R49" i="43"/>
  <c r="L49" i="43"/>
  <c r="K49" i="43"/>
  <c r="R48" i="43"/>
  <c r="L48" i="43"/>
  <c r="K48" i="43"/>
  <c r="R47" i="43"/>
  <c r="L47" i="43"/>
  <c r="K47" i="43"/>
  <c r="R46" i="43"/>
  <c r="L46" i="43"/>
  <c r="K46" i="43"/>
  <c r="R45" i="43"/>
  <c r="L45" i="43"/>
  <c r="K45" i="43"/>
  <c r="R44" i="43"/>
  <c r="L44" i="43"/>
  <c r="K44" i="43"/>
  <c r="R43" i="43"/>
  <c r="L43" i="43"/>
  <c r="K43" i="43"/>
  <c r="R42" i="43"/>
  <c r="L42" i="43"/>
  <c r="K42" i="43"/>
  <c r="R41" i="43"/>
  <c r="L41" i="43"/>
  <c r="Q41" i="43" s="1"/>
  <c r="K41" i="43"/>
  <c r="R40" i="43"/>
  <c r="L40" i="43"/>
  <c r="N40" i="43" s="1"/>
  <c r="K40" i="43"/>
  <c r="R39" i="43"/>
  <c r="L39" i="43"/>
  <c r="Q39" i="43" s="1"/>
  <c r="K39" i="43"/>
  <c r="R38" i="43"/>
  <c r="L38" i="43"/>
  <c r="N38" i="43" s="1"/>
  <c r="K38" i="43"/>
  <c r="R37" i="43"/>
  <c r="L37" i="43"/>
  <c r="Q37" i="43" s="1"/>
  <c r="K37" i="43"/>
  <c r="R36" i="43"/>
  <c r="L36" i="43"/>
  <c r="N36" i="43" s="1"/>
  <c r="K36" i="43"/>
  <c r="R35" i="43"/>
  <c r="L35" i="43"/>
  <c r="Q35" i="43" s="1"/>
  <c r="K35" i="43"/>
  <c r="R34" i="43"/>
  <c r="L34" i="43"/>
  <c r="N34" i="43" s="1"/>
  <c r="K34" i="43"/>
  <c r="R33" i="43"/>
  <c r="L33" i="43"/>
  <c r="Q33" i="43" s="1"/>
  <c r="K33" i="43"/>
  <c r="R32" i="43"/>
  <c r="L32" i="43"/>
  <c r="N32" i="43" s="1"/>
  <c r="K32" i="43"/>
  <c r="R31" i="43"/>
  <c r="L31" i="43"/>
  <c r="Q31" i="43" s="1"/>
  <c r="K31" i="43"/>
  <c r="R30" i="43"/>
  <c r="L30" i="43"/>
  <c r="K30" i="43"/>
  <c r="R29" i="43"/>
  <c r="L29" i="43"/>
  <c r="K29" i="43"/>
  <c r="R28" i="43"/>
  <c r="L28" i="43"/>
  <c r="K28" i="43"/>
  <c r="R27" i="43"/>
  <c r="L27" i="43"/>
  <c r="K27" i="43"/>
  <c r="R26" i="43"/>
  <c r="L26" i="43"/>
  <c r="K26" i="43"/>
  <c r="R25" i="43"/>
  <c r="L25" i="43"/>
  <c r="Q25" i="43" s="1"/>
  <c r="K25" i="43"/>
  <c r="R24" i="43"/>
  <c r="L24" i="43"/>
  <c r="K24" i="43"/>
  <c r="R23" i="43"/>
  <c r="L23" i="43"/>
  <c r="Q23" i="43" s="1"/>
  <c r="K23" i="43"/>
  <c r="R22" i="43"/>
  <c r="L22" i="43"/>
  <c r="K22" i="43"/>
  <c r="R21" i="43"/>
  <c r="L21" i="43"/>
  <c r="Q21" i="43" s="1"/>
  <c r="K21" i="43"/>
  <c r="R20" i="43"/>
  <c r="L20" i="43"/>
  <c r="K20" i="43"/>
  <c r="R19" i="43"/>
  <c r="L19" i="43"/>
  <c r="Q19" i="43" s="1"/>
  <c r="K19" i="43"/>
  <c r="R18" i="43"/>
  <c r="L18" i="43"/>
  <c r="K18" i="43"/>
  <c r="R17" i="43"/>
  <c r="L17" i="43"/>
  <c r="Q17" i="43" s="1"/>
  <c r="K17" i="43"/>
  <c r="R16" i="43"/>
  <c r="L16" i="43"/>
  <c r="K16" i="43"/>
  <c r="R15" i="43"/>
  <c r="L15" i="43"/>
  <c r="Q15" i="43" s="1"/>
  <c r="K15" i="43"/>
  <c r="R14" i="43"/>
  <c r="L14" i="43"/>
  <c r="K14" i="43"/>
  <c r="R13" i="43"/>
  <c r="L13" i="43"/>
  <c r="Q13" i="43" s="1"/>
  <c r="K13" i="43"/>
  <c r="R12" i="43"/>
  <c r="L12" i="43"/>
  <c r="K12" i="43"/>
  <c r="R11" i="43"/>
  <c r="L11" i="43"/>
  <c r="Q11" i="43" s="1"/>
  <c r="K11" i="43"/>
  <c r="R10" i="43"/>
  <c r="L10" i="43"/>
  <c r="K10" i="43"/>
  <c r="R9" i="43"/>
  <c r="Q9" i="43"/>
  <c r="K9" i="43"/>
  <c r="R8" i="43"/>
  <c r="L8" i="43"/>
  <c r="K8" i="43"/>
  <c r="R7" i="43"/>
  <c r="K7" i="43"/>
  <c r="AK312" i="42"/>
  <c r="AH312" i="42"/>
  <c r="Y312" i="42"/>
  <c r="V312" i="42"/>
  <c r="AP311" i="42"/>
  <c r="AJ311" i="42"/>
  <c r="AO311" i="42" s="1"/>
  <c r="AI311" i="42"/>
  <c r="AD311" i="42"/>
  <c r="X311" i="42"/>
  <c r="Z311" i="42" s="1"/>
  <c r="W311" i="42"/>
  <c r="AP310" i="42"/>
  <c r="AJ310" i="42"/>
  <c r="AO310" i="42" s="1"/>
  <c r="AI310" i="42"/>
  <c r="AD310" i="42"/>
  <c r="X310" i="42"/>
  <c r="Z310" i="42" s="1"/>
  <c r="W310" i="42"/>
  <c r="AP309" i="42"/>
  <c r="AJ309" i="42"/>
  <c r="AO309" i="42" s="1"/>
  <c r="AI309" i="42"/>
  <c r="AD309" i="42"/>
  <c r="X309" i="42"/>
  <c r="Z309" i="42" s="1"/>
  <c r="W309" i="42"/>
  <c r="AP308" i="42"/>
  <c r="AJ308" i="42"/>
  <c r="AO308" i="42" s="1"/>
  <c r="AI308" i="42"/>
  <c r="AD308" i="42"/>
  <c r="X308" i="42"/>
  <c r="Z308" i="42" s="1"/>
  <c r="W308" i="42"/>
  <c r="AP307" i="42"/>
  <c r="AJ307" i="42"/>
  <c r="AO307" i="42" s="1"/>
  <c r="AI307" i="42"/>
  <c r="AD307" i="42"/>
  <c r="X307" i="42"/>
  <c r="Z307" i="42" s="1"/>
  <c r="W307" i="42"/>
  <c r="AP306" i="42"/>
  <c r="AJ306" i="42"/>
  <c r="AO306" i="42" s="1"/>
  <c r="AI306" i="42"/>
  <c r="AD306" i="42"/>
  <c r="X306" i="42"/>
  <c r="Z306" i="42" s="1"/>
  <c r="W306" i="42"/>
  <c r="AP305" i="42"/>
  <c r="AJ305" i="42"/>
  <c r="AO305" i="42" s="1"/>
  <c r="AI305" i="42"/>
  <c r="AD305" i="42"/>
  <c r="X305" i="42"/>
  <c r="Z305" i="42" s="1"/>
  <c r="W305" i="42"/>
  <c r="AP304" i="42"/>
  <c r="AJ304" i="42"/>
  <c r="AO304" i="42" s="1"/>
  <c r="AI304" i="42"/>
  <c r="AD304" i="42"/>
  <c r="X304" i="42"/>
  <c r="Z304" i="42" s="1"/>
  <c r="W304" i="42"/>
  <c r="AP303" i="42"/>
  <c r="AJ303" i="42"/>
  <c r="AO303" i="42" s="1"/>
  <c r="AI303" i="42"/>
  <c r="AD303" i="42"/>
  <c r="X303" i="42"/>
  <c r="Z303" i="42" s="1"/>
  <c r="W303" i="42"/>
  <c r="AP302" i="42"/>
  <c r="AJ302" i="42"/>
  <c r="AO302" i="42" s="1"/>
  <c r="AI302" i="42"/>
  <c r="AD302" i="42"/>
  <c r="X302" i="42"/>
  <c r="Z302" i="42" s="1"/>
  <c r="W302" i="42"/>
  <c r="AP301" i="42"/>
  <c r="AJ301" i="42"/>
  <c r="AO301" i="42" s="1"/>
  <c r="AI301" i="42"/>
  <c r="AD301" i="42"/>
  <c r="X301" i="42"/>
  <c r="Z301" i="42" s="1"/>
  <c r="W301" i="42"/>
  <c r="AP300" i="42"/>
  <c r="AJ300" i="42"/>
  <c r="AO300" i="42" s="1"/>
  <c r="AI300" i="42"/>
  <c r="AD300" i="42"/>
  <c r="X300" i="42"/>
  <c r="Z300" i="42" s="1"/>
  <c r="W300" i="42"/>
  <c r="AP299" i="42"/>
  <c r="AJ299" i="42"/>
  <c r="AO299" i="42" s="1"/>
  <c r="AI299" i="42"/>
  <c r="AD299" i="42"/>
  <c r="X299" i="42"/>
  <c r="Z299" i="42" s="1"/>
  <c r="W299" i="42"/>
  <c r="AP298" i="42"/>
  <c r="AJ298" i="42"/>
  <c r="AO298" i="42" s="1"/>
  <c r="AI298" i="42"/>
  <c r="AD298" i="42"/>
  <c r="X298" i="42"/>
  <c r="Z298" i="42" s="1"/>
  <c r="W298" i="42"/>
  <c r="AP297" i="42"/>
  <c r="AJ297" i="42"/>
  <c r="AO297" i="42" s="1"/>
  <c r="AI297" i="42"/>
  <c r="AD297" i="42"/>
  <c r="X297" i="42"/>
  <c r="AC297" i="42" s="1"/>
  <c r="W297" i="42"/>
  <c r="AP296" i="42"/>
  <c r="AJ296" i="42"/>
  <c r="AO296" i="42" s="1"/>
  <c r="AI296" i="42"/>
  <c r="AD296" i="42"/>
  <c r="X296" i="42"/>
  <c r="AC296" i="42" s="1"/>
  <c r="W296" i="42"/>
  <c r="AP295" i="42"/>
  <c r="AJ295" i="42"/>
  <c r="AO295" i="42" s="1"/>
  <c r="AI295" i="42"/>
  <c r="AD295" i="42"/>
  <c r="X295" i="42"/>
  <c r="AC295" i="42" s="1"/>
  <c r="W295" i="42"/>
  <c r="AP294" i="42"/>
  <c r="AJ294" i="42"/>
  <c r="AO294" i="42" s="1"/>
  <c r="AI294" i="42"/>
  <c r="AD294" i="42"/>
  <c r="X294" i="42"/>
  <c r="AC294" i="42" s="1"/>
  <c r="W294" i="42"/>
  <c r="AP293" i="42"/>
  <c r="AJ293" i="42"/>
  <c r="AO293" i="42" s="1"/>
  <c r="AI293" i="42"/>
  <c r="AD293" i="42"/>
  <c r="X293" i="42"/>
  <c r="AC293" i="42" s="1"/>
  <c r="W293" i="42"/>
  <c r="AP292" i="42"/>
  <c r="AJ292" i="42"/>
  <c r="AO292" i="42" s="1"/>
  <c r="AI292" i="42"/>
  <c r="AD292" i="42"/>
  <c r="X292" i="42"/>
  <c r="AC292" i="42" s="1"/>
  <c r="W292" i="42"/>
  <c r="AP291" i="42"/>
  <c r="AJ291" i="42"/>
  <c r="AO291" i="42" s="1"/>
  <c r="AI291" i="42"/>
  <c r="AD291" i="42"/>
  <c r="X291" i="42"/>
  <c r="AC291" i="42" s="1"/>
  <c r="W291" i="42"/>
  <c r="AP290" i="42"/>
  <c r="AJ290" i="42"/>
  <c r="AO290" i="42" s="1"/>
  <c r="AI290" i="42"/>
  <c r="AD290" i="42"/>
  <c r="X290" i="42"/>
  <c r="AC290" i="42" s="1"/>
  <c r="W290" i="42"/>
  <c r="AP289" i="42"/>
  <c r="AJ289" i="42"/>
  <c r="AO289" i="42" s="1"/>
  <c r="AI289" i="42"/>
  <c r="AD289" i="42"/>
  <c r="X289" i="42"/>
  <c r="AC289" i="42" s="1"/>
  <c r="W289" i="42"/>
  <c r="AP288" i="42"/>
  <c r="AJ288" i="42"/>
  <c r="AO288" i="42" s="1"/>
  <c r="AI288" i="42"/>
  <c r="AD288" i="42"/>
  <c r="X288" i="42"/>
  <c r="AC288" i="42" s="1"/>
  <c r="W288" i="42"/>
  <c r="AP287" i="42"/>
  <c r="AJ287" i="42"/>
  <c r="AO287" i="42" s="1"/>
  <c r="AI287" i="42"/>
  <c r="AD287" i="42"/>
  <c r="X287" i="42"/>
  <c r="AC287" i="42" s="1"/>
  <c r="W287" i="42"/>
  <c r="AP286" i="42"/>
  <c r="AJ286" i="42"/>
  <c r="AO286" i="42" s="1"/>
  <c r="AI286" i="42"/>
  <c r="AD286" i="42"/>
  <c r="X286" i="42"/>
  <c r="AC286" i="42" s="1"/>
  <c r="W286" i="42"/>
  <c r="AP285" i="42"/>
  <c r="AJ285" i="42"/>
  <c r="AO285" i="42" s="1"/>
  <c r="AI285" i="42"/>
  <c r="AD285" i="42"/>
  <c r="X285" i="42"/>
  <c r="AC285" i="42" s="1"/>
  <c r="W285" i="42"/>
  <c r="AP284" i="42"/>
  <c r="AJ284" i="42"/>
  <c r="AO284" i="42" s="1"/>
  <c r="AI284" i="42"/>
  <c r="AD284" i="42"/>
  <c r="X284" i="42"/>
  <c r="AC284" i="42" s="1"/>
  <c r="W284" i="42"/>
  <c r="AP283" i="42"/>
  <c r="AJ283" i="42"/>
  <c r="AO283" i="42" s="1"/>
  <c r="AI283" i="42"/>
  <c r="AD283" i="42"/>
  <c r="X283" i="42"/>
  <c r="AC283" i="42" s="1"/>
  <c r="W283" i="42"/>
  <c r="AP282" i="42"/>
  <c r="AJ282" i="42"/>
  <c r="AO282" i="42" s="1"/>
  <c r="AI282" i="42"/>
  <c r="AD282" i="42"/>
  <c r="X282" i="42"/>
  <c r="AC282" i="42" s="1"/>
  <c r="W282" i="42"/>
  <c r="AP281" i="42"/>
  <c r="AJ281" i="42"/>
  <c r="AO281" i="42" s="1"/>
  <c r="AI281" i="42"/>
  <c r="AD281" i="42"/>
  <c r="X281" i="42"/>
  <c r="AC281" i="42" s="1"/>
  <c r="W281" i="42"/>
  <c r="AP280" i="42"/>
  <c r="AJ280" i="42"/>
  <c r="AO280" i="42" s="1"/>
  <c r="AI280" i="42"/>
  <c r="AD280" i="42"/>
  <c r="X280" i="42"/>
  <c r="AC280" i="42" s="1"/>
  <c r="W280" i="42"/>
  <c r="AP279" i="42"/>
  <c r="AJ279" i="42"/>
  <c r="AO279" i="42" s="1"/>
  <c r="AI279" i="42"/>
  <c r="AD279" i="42"/>
  <c r="X279" i="42"/>
  <c r="AC279" i="42" s="1"/>
  <c r="W279" i="42"/>
  <c r="AP278" i="42"/>
  <c r="AJ278" i="42"/>
  <c r="AO278" i="42" s="1"/>
  <c r="AI278" i="42"/>
  <c r="AD278" i="42"/>
  <c r="X278" i="42"/>
  <c r="AC278" i="42" s="1"/>
  <c r="W278" i="42"/>
  <c r="AP277" i="42"/>
  <c r="AJ277" i="42"/>
  <c r="AO277" i="42" s="1"/>
  <c r="AI277" i="42"/>
  <c r="AD277" i="42"/>
  <c r="X277" i="42"/>
  <c r="AC277" i="42" s="1"/>
  <c r="W277" i="42"/>
  <c r="AP276" i="42"/>
  <c r="AJ276" i="42"/>
  <c r="AO276" i="42" s="1"/>
  <c r="AI276" i="42"/>
  <c r="AD276" i="42"/>
  <c r="X276" i="42"/>
  <c r="AC276" i="42" s="1"/>
  <c r="W276" i="42"/>
  <c r="AP275" i="42"/>
  <c r="AJ275" i="42"/>
  <c r="AL275" i="42" s="1"/>
  <c r="AI275" i="42"/>
  <c r="AD275" i="42"/>
  <c r="X275" i="42"/>
  <c r="AC275" i="42" s="1"/>
  <c r="W275" i="42"/>
  <c r="AP274" i="42"/>
  <c r="AJ274" i="42"/>
  <c r="AO274" i="42" s="1"/>
  <c r="AI274" i="42"/>
  <c r="AD274" i="42"/>
  <c r="X274" i="42"/>
  <c r="AC274" i="42" s="1"/>
  <c r="W274" i="42"/>
  <c r="AP273" i="42"/>
  <c r="AJ273" i="42"/>
  <c r="AO273" i="42" s="1"/>
  <c r="AI273" i="42"/>
  <c r="AD273" i="42"/>
  <c r="X273" i="42"/>
  <c r="AC273" i="42" s="1"/>
  <c r="W273" i="42"/>
  <c r="AP272" i="42"/>
  <c r="AJ272" i="42"/>
  <c r="AO272" i="42" s="1"/>
  <c r="AI272" i="42"/>
  <c r="AD272" i="42"/>
  <c r="X272" i="42"/>
  <c r="AC272" i="42" s="1"/>
  <c r="W272" i="42"/>
  <c r="AP271" i="42"/>
  <c r="AJ271" i="42"/>
  <c r="AO271" i="42" s="1"/>
  <c r="AI271" i="42"/>
  <c r="AD271" i="42"/>
  <c r="X271" i="42"/>
  <c r="AC271" i="42" s="1"/>
  <c r="W271" i="42"/>
  <c r="AP270" i="42"/>
  <c r="AJ270" i="42"/>
  <c r="AO270" i="42" s="1"/>
  <c r="AI270" i="42"/>
  <c r="AD270" i="42"/>
  <c r="X270" i="42"/>
  <c r="AC270" i="42" s="1"/>
  <c r="W270" i="42"/>
  <c r="AP269" i="42"/>
  <c r="AJ269" i="42"/>
  <c r="AO269" i="42" s="1"/>
  <c r="AI269" i="42"/>
  <c r="AD269" i="42"/>
  <c r="X269" i="42"/>
  <c r="AC269" i="42" s="1"/>
  <c r="W269" i="42"/>
  <c r="AP268" i="42"/>
  <c r="AJ268" i="42"/>
  <c r="AO268" i="42" s="1"/>
  <c r="AI268" i="42"/>
  <c r="AD268" i="42"/>
  <c r="X268" i="42"/>
  <c r="AC268" i="42" s="1"/>
  <c r="W268" i="42"/>
  <c r="AP267" i="42"/>
  <c r="AJ267" i="42"/>
  <c r="AO267" i="42" s="1"/>
  <c r="AI267" i="42"/>
  <c r="AD267" i="42"/>
  <c r="X267" i="42"/>
  <c r="AC267" i="42" s="1"/>
  <c r="W267" i="42"/>
  <c r="AP266" i="42"/>
  <c r="AJ266" i="42"/>
  <c r="AI266" i="42"/>
  <c r="AD266" i="42"/>
  <c r="X266" i="42"/>
  <c r="AC266" i="42" s="1"/>
  <c r="W266" i="42"/>
  <c r="AP265" i="42"/>
  <c r="AJ265" i="42"/>
  <c r="AI265" i="42"/>
  <c r="AD265" i="42"/>
  <c r="X265" i="42"/>
  <c r="AC265" i="42" s="1"/>
  <c r="W265" i="42"/>
  <c r="AP264" i="42"/>
  <c r="AJ264" i="42"/>
  <c r="AI264" i="42"/>
  <c r="AD264" i="42"/>
  <c r="X264" i="42"/>
  <c r="AC264" i="42" s="1"/>
  <c r="W264" i="42"/>
  <c r="AP263" i="42"/>
  <c r="AJ263" i="42"/>
  <c r="AI263" i="42"/>
  <c r="AD263" i="42"/>
  <c r="X263" i="42"/>
  <c r="AC263" i="42" s="1"/>
  <c r="W263" i="42"/>
  <c r="AP262" i="42"/>
  <c r="AJ262" i="42"/>
  <c r="AI262" i="42"/>
  <c r="AD262" i="42"/>
  <c r="X262" i="42"/>
  <c r="AC262" i="42" s="1"/>
  <c r="W262" i="42"/>
  <c r="AP261" i="42"/>
  <c r="AJ261" i="42"/>
  <c r="AI261" i="42"/>
  <c r="AD261" i="42"/>
  <c r="X261" i="42"/>
  <c r="AC261" i="42" s="1"/>
  <c r="W261" i="42"/>
  <c r="AP260" i="42"/>
  <c r="AJ260" i="42"/>
  <c r="AI260" i="42"/>
  <c r="AD260" i="42"/>
  <c r="X260" i="42"/>
  <c r="AC260" i="42" s="1"/>
  <c r="W260" i="42"/>
  <c r="AP259" i="42"/>
  <c r="AJ259" i="42"/>
  <c r="AI259" i="42"/>
  <c r="AD259" i="42"/>
  <c r="X259" i="42"/>
  <c r="AC259" i="42" s="1"/>
  <c r="W259" i="42"/>
  <c r="AP258" i="42"/>
  <c r="AJ258" i="42"/>
  <c r="AI258" i="42"/>
  <c r="AD258" i="42"/>
  <c r="X258" i="42"/>
  <c r="AC258" i="42" s="1"/>
  <c r="W258" i="42"/>
  <c r="AP257" i="42"/>
  <c r="AJ257" i="42"/>
  <c r="AI257" i="42"/>
  <c r="AD257" i="42"/>
  <c r="X257" i="42"/>
  <c r="AC257" i="42" s="1"/>
  <c r="W257" i="42"/>
  <c r="AP256" i="42"/>
  <c r="AJ256" i="42"/>
  <c r="AI256" i="42"/>
  <c r="AD256" i="42"/>
  <c r="X256" i="42"/>
  <c r="AC256" i="42" s="1"/>
  <c r="W256" i="42"/>
  <c r="AP255" i="42"/>
  <c r="AJ255" i="42"/>
  <c r="AI255" i="42"/>
  <c r="AD255" i="42"/>
  <c r="X255" i="42"/>
  <c r="AC255" i="42" s="1"/>
  <c r="W255" i="42"/>
  <c r="AP254" i="42"/>
  <c r="AJ254" i="42"/>
  <c r="AI254" i="42"/>
  <c r="AD254" i="42"/>
  <c r="X254" i="42"/>
  <c r="AC254" i="42" s="1"/>
  <c r="W254" i="42"/>
  <c r="AP253" i="42"/>
  <c r="AJ253" i="42"/>
  <c r="AI253" i="42"/>
  <c r="AD253" i="42"/>
  <c r="X253" i="42"/>
  <c r="AC253" i="42" s="1"/>
  <c r="W253" i="42"/>
  <c r="AP252" i="42"/>
  <c r="AJ252" i="42"/>
  <c r="AI252" i="42"/>
  <c r="AD252" i="42"/>
  <c r="X252" i="42"/>
  <c r="AC252" i="42" s="1"/>
  <c r="W252" i="42"/>
  <c r="AP251" i="42"/>
  <c r="AJ251" i="42"/>
  <c r="AI251" i="42"/>
  <c r="AD251" i="42"/>
  <c r="X251" i="42"/>
  <c r="AC251" i="42" s="1"/>
  <c r="W251" i="42"/>
  <c r="AP250" i="42"/>
  <c r="AJ250" i="42"/>
  <c r="AI250" i="42"/>
  <c r="AD250" i="42"/>
  <c r="X250" i="42"/>
  <c r="AC250" i="42" s="1"/>
  <c r="W250" i="42"/>
  <c r="AP249" i="42"/>
  <c r="AJ249" i="42"/>
  <c r="AI249" i="42"/>
  <c r="AD249" i="42"/>
  <c r="X249" i="42"/>
  <c r="AC249" i="42" s="1"/>
  <c r="W249" i="42"/>
  <c r="AP248" i="42"/>
  <c r="AJ248" i="42"/>
  <c r="AI248" i="42"/>
  <c r="AD248" i="42"/>
  <c r="X248" i="42"/>
  <c r="AC248" i="42" s="1"/>
  <c r="W248" i="42"/>
  <c r="AP247" i="42"/>
  <c r="AJ247" i="42"/>
  <c r="AI247" i="42"/>
  <c r="AD247" i="42"/>
  <c r="X247" i="42"/>
  <c r="AC247" i="42" s="1"/>
  <c r="W247" i="42"/>
  <c r="AP246" i="42"/>
  <c r="AJ246" i="42"/>
  <c r="AI246" i="42"/>
  <c r="AD246" i="42"/>
  <c r="X246" i="42"/>
  <c r="AC246" i="42" s="1"/>
  <c r="W246" i="42"/>
  <c r="AP245" i="42"/>
  <c r="AJ245" i="42"/>
  <c r="AI245" i="42"/>
  <c r="AD245" i="42"/>
  <c r="X245" i="42"/>
  <c r="AC245" i="42" s="1"/>
  <c r="W245" i="42"/>
  <c r="AP244" i="42"/>
  <c r="AJ244" i="42"/>
  <c r="AI244" i="42"/>
  <c r="AD244" i="42"/>
  <c r="X244" i="42"/>
  <c r="AC244" i="42" s="1"/>
  <c r="W244" i="42"/>
  <c r="AP243" i="42"/>
  <c r="AJ243" i="42"/>
  <c r="AI243" i="42"/>
  <c r="AD243" i="42"/>
  <c r="X243" i="42"/>
  <c r="AC243" i="42" s="1"/>
  <c r="W243" i="42"/>
  <c r="AP242" i="42"/>
  <c r="AJ242" i="42"/>
  <c r="AI242" i="42"/>
  <c r="AD242" i="42"/>
  <c r="X242" i="42"/>
  <c r="AC242" i="42" s="1"/>
  <c r="W242" i="42"/>
  <c r="AP241" i="42"/>
  <c r="AJ241" i="42"/>
  <c r="AI241" i="42"/>
  <c r="AD241" i="42"/>
  <c r="X241" i="42"/>
  <c r="AC241" i="42" s="1"/>
  <c r="W241" i="42"/>
  <c r="AP240" i="42"/>
  <c r="AJ240" i="42"/>
  <c r="AI240" i="42"/>
  <c r="AD240" i="42"/>
  <c r="X240" i="42"/>
  <c r="AC240" i="42" s="1"/>
  <c r="W240" i="42"/>
  <c r="AP239" i="42"/>
  <c r="AJ239" i="42"/>
  <c r="AI239" i="42"/>
  <c r="AD239" i="42"/>
  <c r="X239" i="42"/>
  <c r="AC239" i="42" s="1"/>
  <c r="W239" i="42"/>
  <c r="AP238" i="42"/>
  <c r="AJ238" i="42"/>
  <c r="AI238" i="42"/>
  <c r="AD238" i="42"/>
  <c r="X238" i="42"/>
  <c r="AC238" i="42" s="1"/>
  <c r="W238" i="42"/>
  <c r="AP237" i="42"/>
  <c r="AJ237" i="42"/>
  <c r="AI237" i="42"/>
  <c r="AD237" i="42"/>
  <c r="X237" i="42"/>
  <c r="AC237" i="42" s="1"/>
  <c r="W237" i="42"/>
  <c r="AP236" i="42"/>
  <c r="AJ236" i="42"/>
  <c r="AI236" i="42"/>
  <c r="AD236" i="42"/>
  <c r="X236" i="42"/>
  <c r="AC236" i="42" s="1"/>
  <c r="W236" i="42"/>
  <c r="AP235" i="42"/>
  <c r="AJ235" i="42"/>
  <c r="AI235" i="42"/>
  <c r="AD235" i="42"/>
  <c r="X235" i="42"/>
  <c r="AC235" i="42" s="1"/>
  <c r="W235" i="42"/>
  <c r="AP234" i="42"/>
  <c r="AJ234" i="42"/>
  <c r="AI234" i="42"/>
  <c r="AD234" i="42"/>
  <c r="X234" i="42"/>
  <c r="AC234" i="42" s="1"/>
  <c r="W234" i="42"/>
  <c r="AP233" i="42"/>
  <c r="AJ233" i="42"/>
  <c r="AI233" i="42"/>
  <c r="AD233" i="42"/>
  <c r="X233" i="42"/>
  <c r="AC233" i="42" s="1"/>
  <c r="W233" i="42"/>
  <c r="AP232" i="42"/>
  <c r="AJ232" i="42"/>
  <c r="AI232" i="42"/>
  <c r="AD232" i="42"/>
  <c r="X232" i="42"/>
  <c r="AC232" i="42" s="1"/>
  <c r="W232" i="42"/>
  <c r="AP231" i="42"/>
  <c r="AJ231" i="42"/>
  <c r="AI231" i="42"/>
  <c r="AD231" i="42"/>
  <c r="X231" i="42"/>
  <c r="AC231" i="42" s="1"/>
  <c r="W231" i="42"/>
  <c r="AP230" i="42"/>
  <c r="AJ230" i="42"/>
  <c r="AI230" i="42"/>
  <c r="AD230" i="42"/>
  <c r="X230" i="42"/>
  <c r="AC230" i="42" s="1"/>
  <c r="W230" i="42"/>
  <c r="AP229" i="42"/>
  <c r="AJ229" i="42"/>
  <c r="AI229" i="42"/>
  <c r="AD229" i="42"/>
  <c r="X229" i="42"/>
  <c r="AC229" i="42" s="1"/>
  <c r="W229" i="42"/>
  <c r="AP228" i="42"/>
  <c r="AJ228" i="42"/>
  <c r="AI228" i="42"/>
  <c r="AD228" i="42"/>
  <c r="X228" i="42"/>
  <c r="AC228" i="42" s="1"/>
  <c r="W228" i="42"/>
  <c r="AP227" i="42"/>
  <c r="AJ227" i="42"/>
  <c r="AI227" i="42"/>
  <c r="AD227" i="42"/>
  <c r="X227" i="42"/>
  <c r="AC227" i="42" s="1"/>
  <c r="W227" i="42"/>
  <c r="AP226" i="42"/>
  <c r="AJ226" i="42"/>
  <c r="AI226" i="42"/>
  <c r="AD226" i="42"/>
  <c r="X226" i="42"/>
  <c r="AC226" i="42" s="1"/>
  <c r="W226" i="42"/>
  <c r="AP225" i="42"/>
  <c r="AJ225" i="42"/>
  <c r="AI225" i="42"/>
  <c r="AD225" i="42"/>
  <c r="X225" i="42"/>
  <c r="AC225" i="42" s="1"/>
  <c r="W225" i="42"/>
  <c r="AP224" i="42"/>
  <c r="AJ224" i="42"/>
  <c r="AI224" i="42"/>
  <c r="AD224" i="42"/>
  <c r="X224" i="42"/>
  <c r="AC224" i="42" s="1"/>
  <c r="W224" i="42"/>
  <c r="AP221" i="42"/>
  <c r="AJ221" i="42"/>
  <c r="AI221" i="42"/>
  <c r="AD221" i="42"/>
  <c r="X221" i="42"/>
  <c r="AC221" i="42" s="1"/>
  <c r="W221" i="42"/>
  <c r="AP220" i="42"/>
  <c r="AJ220" i="42"/>
  <c r="AI220" i="42"/>
  <c r="AD220" i="42"/>
  <c r="X220" i="42"/>
  <c r="AC220" i="42" s="1"/>
  <c r="W220" i="42"/>
  <c r="AP219" i="42"/>
  <c r="AJ219" i="42"/>
  <c r="AI219" i="42"/>
  <c r="AD219" i="42"/>
  <c r="X219" i="42"/>
  <c r="Z219" i="42" s="1"/>
  <c r="W219" i="42"/>
  <c r="AP218" i="42"/>
  <c r="AJ218" i="42"/>
  <c r="AI218" i="42"/>
  <c r="AD218" i="42"/>
  <c r="X218" i="42"/>
  <c r="Z218" i="42" s="1"/>
  <c r="W218" i="42"/>
  <c r="AP215" i="42"/>
  <c r="AJ215" i="42"/>
  <c r="AI215" i="42"/>
  <c r="AD215" i="42"/>
  <c r="X215" i="42"/>
  <c r="Z215" i="42" s="1"/>
  <c r="W215" i="42"/>
  <c r="AP211" i="42"/>
  <c r="AJ211" i="42"/>
  <c r="AI211" i="42"/>
  <c r="AD211" i="42"/>
  <c r="X211" i="42"/>
  <c r="Z211" i="42" s="1"/>
  <c r="W211" i="42"/>
  <c r="AP210" i="42"/>
  <c r="AJ210" i="42"/>
  <c r="AI210" i="42"/>
  <c r="AD210" i="42"/>
  <c r="X210" i="42"/>
  <c r="Z210" i="42" s="1"/>
  <c r="W210" i="42"/>
  <c r="AP209" i="42"/>
  <c r="AJ209" i="42"/>
  <c r="AI209" i="42"/>
  <c r="AD209" i="42"/>
  <c r="X209" i="42"/>
  <c r="Z209" i="42" s="1"/>
  <c r="W209" i="42"/>
  <c r="AK208" i="42"/>
  <c r="AH208" i="42"/>
  <c r="AI208" i="42" s="1"/>
  <c r="Y208" i="42"/>
  <c r="V208" i="42"/>
  <c r="W208" i="42" s="1"/>
  <c r="AP207" i="42"/>
  <c r="AJ207" i="42"/>
  <c r="AO207" i="42" s="1"/>
  <c r="AI207" i="42"/>
  <c r="AD207" i="42"/>
  <c r="X207" i="42"/>
  <c r="W207" i="42"/>
  <c r="AP206" i="42"/>
  <c r="AJ206" i="42"/>
  <c r="AO206" i="42" s="1"/>
  <c r="AI206" i="42"/>
  <c r="AD206" i="42"/>
  <c r="X206" i="42"/>
  <c r="W206" i="42"/>
  <c r="AP205" i="42"/>
  <c r="AJ205" i="42"/>
  <c r="AO205" i="42" s="1"/>
  <c r="AI205" i="42"/>
  <c r="AD205" i="42"/>
  <c r="X205" i="42"/>
  <c r="W205" i="42"/>
  <c r="AP204" i="42"/>
  <c r="AJ204" i="42"/>
  <c r="AO204" i="42" s="1"/>
  <c r="AI204" i="42"/>
  <c r="AD204" i="42"/>
  <c r="X204" i="42"/>
  <c r="W204" i="42"/>
  <c r="AP203" i="42"/>
  <c r="AJ203" i="42"/>
  <c r="AO203" i="42" s="1"/>
  <c r="AI203" i="42"/>
  <c r="AD203" i="42"/>
  <c r="X203" i="42"/>
  <c r="W203" i="42"/>
  <c r="AP202" i="42"/>
  <c r="AJ202" i="42"/>
  <c r="AO202" i="42" s="1"/>
  <c r="AI202" i="42"/>
  <c r="AD202" i="42"/>
  <c r="X202" i="42"/>
  <c r="W202" i="42"/>
  <c r="AP201" i="42"/>
  <c r="AJ201" i="42"/>
  <c r="AO201" i="42" s="1"/>
  <c r="AI201" i="42"/>
  <c r="AD201" i="42"/>
  <c r="X201" i="42"/>
  <c r="W201" i="42"/>
  <c r="AP200" i="42"/>
  <c r="AJ200" i="42"/>
  <c r="AO200" i="42" s="1"/>
  <c r="AI200" i="42"/>
  <c r="AD200" i="42"/>
  <c r="X200" i="42"/>
  <c r="W200" i="42"/>
  <c r="AP199" i="42"/>
  <c r="AJ199" i="42"/>
  <c r="AO199" i="42" s="1"/>
  <c r="AI199" i="42"/>
  <c r="AD199" i="42"/>
  <c r="X199" i="42"/>
  <c r="W199" i="42"/>
  <c r="AP198" i="42"/>
  <c r="AJ198" i="42"/>
  <c r="AL198" i="42" s="1"/>
  <c r="AI198" i="42"/>
  <c r="AD198" i="42"/>
  <c r="X198" i="42"/>
  <c r="Z198" i="42" s="1"/>
  <c r="W198" i="42"/>
  <c r="AP197" i="42"/>
  <c r="AJ197" i="42"/>
  <c r="AL197" i="42" s="1"/>
  <c r="AI197" i="42"/>
  <c r="AD197" i="42"/>
  <c r="X197" i="42"/>
  <c r="Z197" i="42" s="1"/>
  <c r="W197" i="42"/>
  <c r="AP196" i="42"/>
  <c r="AJ196" i="42"/>
  <c r="AL196" i="42" s="1"/>
  <c r="AI196" i="42"/>
  <c r="AD196" i="42"/>
  <c r="X196" i="42"/>
  <c r="Z196" i="42" s="1"/>
  <c r="W196" i="42"/>
  <c r="AP195" i="42"/>
  <c r="AJ195" i="42"/>
  <c r="AL195" i="42" s="1"/>
  <c r="AI195" i="42"/>
  <c r="AD195" i="42"/>
  <c r="X195" i="42"/>
  <c r="Z195" i="42" s="1"/>
  <c r="W195" i="42"/>
  <c r="AP194" i="42"/>
  <c r="AJ194" i="42"/>
  <c r="AL194" i="42" s="1"/>
  <c r="AI194" i="42"/>
  <c r="AD194" i="42"/>
  <c r="X194" i="42"/>
  <c r="Z194" i="42" s="1"/>
  <c r="W194" i="42"/>
  <c r="AP193" i="42"/>
  <c r="AJ193" i="42"/>
  <c r="AL193" i="42" s="1"/>
  <c r="AI193" i="42"/>
  <c r="AD193" i="42"/>
  <c r="X193" i="42"/>
  <c r="Z193" i="42" s="1"/>
  <c r="W193" i="42"/>
  <c r="AP192" i="42"/>
  <c r="AJ192" i="42"/>
  <c r="AL192" i="42" s="1"/>
  <c r="AI192" i="42"/>
  <c r="AD192" i="42"/>
  <c r="X192" i="42"/>
  <c r="Z192" i="42" s="1"/>
  <c r="W192" i="42"/>
  <c r="AP191" i="42"/>
  <c r="AJ191" i="42"/>
  <c r="AL191" i="42" s="1"/>
  <c r="AI191" i="42"/>
  <c r="AD191" i="42"/>
  <c r="X191" i="42"/>
  <c r="Z191" i="42" s="1"/>
  <c r="W191" i="42"/>
  <c r="AP190" i="42"/>
  <c r="AJ190" i="42"/>
  <c r="AL190" i="42" s="1"/>
  <c r="AI190" i="42"/>
  <c r="AD190" i="42"/>
  <c r="X190" i="42"/>
  <c r="Z190" i="42" s="1"/>
  <c r="W190" i="42"/>
  <c r="AP189" i="42"/>
  <c r="AJ189" i="42"/>
  <c r="AL189" i="42" s="1"/>
  <c r="AI189" i="42"/>
  <c r="AD189" i="42"/>
  <c r="X189" i="42"/>
  <c r="Z189" i="42" s="1"/>
  <c r="W189" i="42"/>
  <c r="AP188" i="42"/>
  <c r="AJ188" i="42"/>
  <c r="AL188" i="42" s="1"/>
  <c r="AI188" i="42"/>
  <c r="AD188" i="42"/>
  <c r="X188" i="42"/>
  <c r="Z188" i="42" s="1"/>
  <c r="W188" i="42"/>
  <c r="AP187" i="42"/>
  <c r="AJ187" i="42"/>
  <c r="AL187" i="42" s="1"/>
  <c r="AI187" i="42"/>
  <c r="AD187" i="42"/>
  <c r="X187" i="42"/>
  <c r="Z187" i="42" s="1"/>
  <c r="W187" i="42"/>
  <c r="AP186" i="42"/>
  <c r="AJ186" i="42"/>
  <c r="AL186" i="42" s="1"/>
  <c r="AI186" i="42"/>
  <c r="AD186" i="42"/>
  <c r="X186" i="42"/>
  <c r="Z186" i="42" s="1"/>
  <c r="W186" i="42"/>
  <c r="AP185" i="42"/>
  <c r="AJ185" i="42"/>
  <c r="AL185" i="42" s="1"/>
  <c r="AI185" i="42"/>
  <c r="AD185" i="42"/>
  <c r="X185" i="42"/>
  <c r="Z185" i="42" s="1"/>
  <c r="W185" i="42"/>
  <c r="AP184" i="42"/>
  <c r="AJ184" i="42"/>
  <c r="AL184" i="42" s="1"/>
  <c r="AI184" i="42"/>
  <c r="AD184" i="42"/>
  <c r="X184" i="42"/>
  <c r="Z184" i="42" s="1"/>
  <c r="W184" i="42"/>
  <c r="AP183" i="42"/>
  <c r="AJ183" i="42"/>
  <c r="AL183" i="42" s="1"/>
  <c r="AI183" i="42"/>
  <c r="AD183" i="42"/>
  <c r="X183" i="42"/>
  <c r="Z183" i="42" s="1"/>
  <c r="W183" i="42"/>
  <c r="AP182" i="42"/>
  <c r="AJ182" i="42"/>
  <c r="AL182" i="42" s="1"/>
  <c r="AI182" i="42"/>
  <c r="AD182" i="42"/>
  <c r="X182" i="42"/>
  <c r="Z182" i="42" s="1"/>
  <c r="W182" i="42"/>
  <c r="AP181" i="42"/>
  <c r="AJ181" i="42"/>
  <c r="AL181" i="42" s="1"/>
  <c r="AI181" i="42"/>
  <c r="AD181" i="42"/>
  <c r="X181" i="42"/>
  <c r="Z181" i="42" s="1"/>
  <c r="W181" i="42"/>
  <c r="AP180" i="42"/>
  <c r="AJ180" i="42"/>
  <c r="AL180" i="42" s="1"/>
  <c r="AI180" i="42"/>
  <c r="AD180" i="42"/>
  <c r="X180" i="42"/>
  <c r="Z180" i="42" s="1"/>
  <c r="W180" i="42"/>
  <c r="AP179" i="42"/>
  <c r="AJ179" i="42"/>
  <c r="AL179" i="42" s="1"/>
  <c r="AI179" i="42"/>
  <c r="AD179" i="42"/>
  <c r="X179" i="42"/>
  <c r="Z179" i="42" s="1"/>
  <c r="W179" i="42"/>
  <c r="AP178" i="42"/>
  <c r="AJ178" i="42"/>
  <c r="AL178" i="42" s="1"/>
  <c r="AI178" i="42"/>
  <c r="AD178" i="42"/>
  <c r="X178" i="42"/>
  <c r="Z178" i="42" s="1"/>
  <c r="W178" i="42"/>
  <c r="AP177" i="42"/>
  <c r="AJ177" i="42"/>
  <c r="AL177" i="42" s="1"/>
  <c r="AI177" i="42"/>
  <c r="AD177" i="42"/>
  <c r="X177" i="42"/>
  <c r="Z177" i="42" s="1"/>
  <c r="W177" i="42"/>
  <c r="AP176" i="42"/>
  <c r="AJ176" i="42"/>
  <c r="AL176" i="42" s="1"/>
  <c r="AI176" i="42"/>
  <c r="AD176" i="42"/>
  <c r="X176" i="42"/>
  <c r="Z176" i="42" s="1"/>
  <c r="W176" i="42"/>
  <c r="AP175" i="42"/>
  <c r="AJ175" i="42"/>
  <c r="AL175" i="42" s="1"/>
  <c r="AI175" i="42"/>
  <c r="AD175" i="42"/>
  <c r="X175" i="42"/>
  <c r="Z175" i="42" s="1"/>
  <c r="W175" i="42"/>
  <c r="AP174" i="42"/>
  <c r="AJ174" i="42"/>
  <c r="AL174" i="42" s="1"/>
  <c r="AI174" i="42"/>
  <c r="AD174" i="42"/>
  <c r="X174" i="42"/>
  <c r="Z174" i="42" s="1"/>
  <c r="W174" i="42"/>
  <c r="AP173" i="42"/>
  <c r="AJ173" i="42"/>
  <c r="AI173" i="42"/>
  <c r="AD173" i="42"/>
  <c r="X173" i="42"/>
  <c r="Z173" i="42" s="1"/>
  <c r="W173" i="42"/>
  <c r="AP172" i="42"/>
  <c r="AJ172" i="42"/>
  <c r="AI172" i="42"/>
  <c r="AD172" i="42"/>
  <c r="X172" i="42"/>
  <c r="Z172" i="42" s="1"/>
  <c r="W172" i="42"/>
  <c r="AP171" i="42"/>
  <c r="AJ171" i="42"/>
  <c r="AI171" i="42"/>
  <c r="AD171" i="42"/>
  <c r="X171" i="42"/>
  <c r="Z171" i="42" s="1"/>
  <c r="W171" i="42"/>
  <c r="AP170" i="42"/>
  <c r="AJ170" i="42"/>
  <c r="AI170" i="42"/>
  <c r="AD170" i="42"/>
  <c r="X170" i="42"/>
  <c r="Z170" i="42" s="1"/>
  <c r="W170" i="42"/>
  <c r="AP169" i="42"/>
  <c r="AJ169" i="42"/>
  <c r="AI169" i="42"/>
  <c r="AD169" i="42"/>
  <c r="X169" i="42"/>
  <c r="Z169" i="42" s="1"/>
  <c r="W169" i="42"/>
  <c r="AP168" i="42"/>
  <c r="AJ168" i="42"/>
  <c r="AI168" i="42"/>
  <c r="AD168" i="42"/>
  <c r="X168" i="42"/>
  <c r="Z168" i="42" s="1"/>
  <c r="W168" i="42"/>
  <c r="AP167" i="42"/>
  <c r="AJ167" i="42"/>
  <c r="AL167" i="42" s="1"/>
  <c r="AI167" i="42"/>
  <c r="AD167" i="42"/>
  <c r="X167" i="42"/>
  <c r="Z167" i="42" s="1"/>
  <c r="W167" i="42"/>
  <c r="AP166" i="42"/>
  <c r="AJ166" i="42"/>
  <c r="AL166" i="42" s="1"/>
  <c r="AI166" i="42"/>
  <c r="AD166" i="42"/>
  <c r="X166" i="42"/>
  <c r="Z166" i="42" s="1"/>
  <c r="W166" i="42"/>
  <c r="AP165" i="42"/>
  <c r="AJ165" i="42"/>
  <c r="AL165" i="42" s="1"/>
  <c r="AI165" i="42"/>
  <c r="AD165" i="42"/>
  <c r="X165" i="42"/>
  <c r="Z165" i="42" s="1"/>
  <c r="W165" i="42"/>
  <c r="AP164" i="42"/>
  <c r="AJ164" i="42"/>
  <c r="AL164" i="42" s="1"/>
  <c r="AI164" i="42"/>
  <c r="AD164" i="42"/>
  <c r="X164" i="42"/>
  <c r="Z164" i="42" s="1"/>
  <c r="W164" i="42"/>
  <c r="AP163" i="42"/>
  <c r="AJ163" i="42"/>
  <c r="AL163" i="42" s="1"/>
  <c r="AI163" i="42"/>
  <c r="AD163" i="42"/>
  <c r="X163" i="42"/>
  <c r="Z163" i="42" s="1"/>
  <c r="W163" i="42"/>
  <c r="AP162" i="42"/>
  <c r="AJ162" i="42"/>
  <c r="AL162" i="42" s="1"/>
  <c r="AI162" i="42"/>
  <c r="AD162" i="42"/>
  <c r="X162" i="42"/>
  <c r="Z162" i="42" s="1"/>
  <c r="W162" i="42"/>
  <c r="AP161" i="42"/>
  <c r="AJ161" i="42"/>
  <c r="AL161" i="42" s="1"/>
  <c r="AI161" i="42"/>
  <c r="AD161" i="42"/>
  <c r="X161" i="42"/>
  <c r="Z161" i="42" s="1"/>
  <c r="W161" i="42"/>
  <c r="AP160" i="42"/>
  <c r="AJ160" i="42"/>
  <c r="AL160" i="42" s="1"/>
  <c r="AI160" i="42"/>
  <c r="AD160" i="42"/>
  <c r="X160" i="42"/>
  <c r="Z160" i="42" s="1"/>
  <c r="W160" i="42"/>
  <c r="AP159" i="42"/>
  <c r="AJ159" i="42"/>
  <c r="AL159" i="42" s="1"/>
  <c r="AI159" i="42"/>
  <c r="AD159" i="42"/>
  <c r="X159" i="42"/>
  <c r="AC159" i="42" s="1"/>
  <c r="W159" i="42"/>
  <c r="AP158" i="42"/>
  <c r="AJ158" i="42"/>
  <c r="AL158" i="42" s="1"/>
  <c r="AI158" i="42"/>
  <c r="AD158" i="42"/>
  <c r="X158" i="42"/>
  <c r="AC158" i="42" s="1"/>
  <c r="W158" i="42"/>
  <c r="AP157" i="42"/>
  <c r="AJ157" i="42"/>
  <c r="AL157" i="42" s="1"/>
  <c r="AI157" i="42"/>
  <c r="AD157" i="42"/>
  <c r="X157" i="42"/>
  <c r="Z157" i="42" s="1"/>
  <c r="W157" i="42"/>
  <c r="AP156" i="42"/>
  <c r="AJ156" i="42"/>
  <c r="AL156" i="42" s="1"/>
  <c r="AI156" i="42"/>
  <c r="AD156" i="42"/>
  <c r="X156" i="42"/>
  <c r="Z156" i="42" s="1"/>
  <c r="W156" i="42"/>
  <c r="AP155" i="42"/>
  <c r="AJ155" i="42"/>
  <c r="AO155" i="42" s="1"/>
  <c r="AI155" i="42"/>
  <c r="AD155" i="42"/>
  <c r="X155" i="42"/>
  <c r="Z155" i="42" s="1"/>
  <c r="W155" i="42"/>
  <c r="AP154" i="42"/>
  <c r="AJ154" i="42"/>
  <c r="AO154" i="42" s="1"/>
  <c r="AI154" i="42"/>
  <c r="AD154" i="42"/>
  <c r="X154" i="42"/>
  <c r="Z154" i="42" s="1"/>
  <c r="W154" i="42"/>
  <c r="AP153" i="42"/>
  <c r="AJ153" i="42"/>
  <c r="AO153" i="42" s="1"/>
  <c r="AI153" i="42"/>
  <c r="AD153" i="42"/>
  <c r="X153" i="42"/>
  <c r="Z153" i="42" s="1"/>
  <c r="W153" i="42"/>
  <c r="AP152" i="42"/>
  <c r="AJ152" i="42"/>
  <c r="AO152" i="42" s="1"/>
  <c r="AI152" i="42"/>
  <c r="AD152" i="42"/>
  <c r="X152" i="42"/>
  <c r="Z152" i="42" s="1"/>
  <c r="W152" i="42"/>
  <c r="AP151" i="42"/>
  <c r="AJ151" i="42"/>
  <c r="AO151" i="42" s="1"/>
  <c r="AI151" i="42"/>
  <c r="AD151" i="42"/>
  <c r="X151" i="42"/>
  <c r="Z151" i="42" s="1"/>
  <c r="W151" i="42"/>
  <c r="AP150" i="42"/>
  <c r="AJ150" i="42"/>
  <c r="AO150" i="42" s="1"/>
  <c r="AI150" i="42"/>
  <c r="AD150" i="42"/>
  <c r="X150" i="42"/>
  <c r="Z150" i="42" s="1"/>
  <c r="W150" i="42"/>
  <c r="AP149" i="42"/>
  <c r="AJ149" i="42"/>
  <c r="AO149" i="42" s="1"/>
  <c r="AI149" i="42"/>
  <c r="AD149" i="42"/>
  <c r="X149" i="42"/>
  <c r="Z149" i="42" s="1"/>
  <c r="W149" i="42"/>
  <c r="AP148" i="42"/>
  <c r="AJ148" i="42"/>
  <c r="AO148" i="42" s="1"/>
  <c r="AI148" i="42"/>
  <c r="AD148" i="42"/>
  <c r="X148" i="42"/>
  <c r="Z148" i="42" s="1"/>
  <c r="W148" i="42"/>
  <c r="AP147" i="42"/>
  <c r="AJ147" i="42"/>
  <c r="AO147" i="42" s="1"/>
  <c r="AI147" i="42"/>
  <c r="AD147" i="42"/>
  <c r="X147" i="42"/>
  <c r="Z147" i="42" s="1"/>
  <c r="W147" i="42"/>
  <c r="AP146" i="42"/>
  <c r="AJ146" i="42"/>
  <c r="AO146" i="42" s="1"/>
  <c r="AI146" i="42"/>
  <c r="AD146" i="42"/>
  <c r="X146" i="42"/>
  <c r="Z146" i="42" s="1"/>
  <c r="W146" i="42"/>
  <c r="AP145" i="42"/>
  <c r="AJ145" i="42"/>
  <c r="AO145" i="42" s="1"/>
  <c r="AI145" i="42"/>
  <c r="AD145" i="42"/>
  <c r="X145" i="42"/>
  <c r="Z145" i="42" s="1"/>
  <c r="W145" i="42"/>
  <c r="AP144" i="42"/>
  <c r="AJ144" i="42"/>
  <c r="AO144" i="42" s="1"/>
  <c r="AI144" i="42"/>
  <c r="AD144" i="42"/>
  <c r="X144" i="42"/>
  <c r="Z144" i="42" s="1"/>
  <c r="W144" i="42"/>
  <c r="AP143" i="42"/>
  <c r="AJ143" i="42"/>
  <c r="AO143" i="42" s="1"/>
  <c r="AI143" i="42"/>
  <c r="AD143" i="42"/>
  <c r="X143" i="42"/>
  <c r="Z143" i="42" s="1"/>
  <c r="W143" i="42"/>
  <c r="AP142" i="42"/>
  <c r="AJ142" i="42"/>
  <c r="AO142" i="42" s="1"/>
  <c r="AI142" i="42"/>
  <c r="AD142" i="42"/>
  <c r="X142" i="42"/>
  <c r="Z142" i="42" s="1"/>
  <c r="W142" i="42"/>
  <c r="AP141" i="42"/>
  <c r="AJ141" i="42"/>
  <c r="AO141" i="42" s="1"/>
  <c r="AI141" i="42"/>
  <c r="AD141" i="42"/>
  <c r="X141" i="42"/>
  <c r="Z141" i="42" s="1"/>
  <c r="W141" i="42"/>
  <c r="AP140" i="42"/>
  <c r="AJ140" i="42"/>
  <c r="AO140" i="42" s="1"/>
  <c r="AI140" i="42"/>
  <c r="AD140" i="42"/>
  <c r="X140" i="42"/>
  <c r="Z140" i="42" s="1"/>
  <c r="W140" i="42"/>
  <c r="AP139" i="42"/>
  <c r="AJ139" i="42"/>
  <c r="AO139" i="42" s="1"/>
  <c r="AI139" i="42"/>
  <c r="AD139" i="42"/>
  <c r="X139" i="42"/>
  <c r="Z139" i="42" s="1"/>
  <c r="W139" i="42"/>
  <c r="AP138" i="42"/>
  <c r="AJ138" i="42"/>
  <c r="AO138" i="42" s="1"/>
  <c r="AI138" i="42"/>
  <c r="AD138" i="42"/>
  <c r="X138" i="42"/>
  <c r="Z138" i="42" s="1"/>
  <c r="W138" i="42"/>
  <c r="AP137" i="42"/>
  <c r="AJ137" i="42"/>
  <c r="AO137" i="42" s="1"/>
  <c r="AI137" i="42"/>
  <c r="AD137" i="42"/>
  <c r="X137" i="42"/>
  <c r="Z137" i="42" s="1"/>
  <c r="W137" i="42"/>
  <c r="AP136" i="42"/>
  <c r="AJ136" i="42"/>
  <c r="AO136" i="42" s="1"/>
  <c r="AI136" i="42"/>
  <c r="AD136" i="42"/>
  <c r="X136" i="42"/>
  <c r="Z136" i="42" s="1"/>
  <c r="W136" i="42"/>
  <c r="AP135" i="42"/>
  <c r="AJ135" i="42"/>
  <c r="AO135" i="42" s="1"/>
  <c r="AI135" i="42"/>
  <c r="AD135" i="42"/>
  <c r="X135" i="42"/>
  <c r="Z135" i="42" s="1"/>
  <c r="W135" i="42"/>
  <c r="AP134" i="42"/>
  <c r="AJ134" i="42"/>
  <c r="AO134" i="42" s="1"/>
  <c r="AI134" i="42"/>
  <c r="AD134" i="42"/>
  <c r="X134" i="42"/>
  <c r="Z134" i="42" s="1"/>
  <c r="W134" i="42"/>
  <c r="AP133" i="42"/>
  <c r="AJ133" i="42"/>
  <c r="AO133" i="42" s="1"/>
  <c r="AI133" i="42"/>
  <c r="AD133" i="42"/>
  <c r="X133" i="42"/>
  <c r="Z133" i="42" s="1"/>
  <c r="W133" i="42"/>
  <c r="AP132" i="42"/>
  <c r="AJ132" i="42"/>
  <c r="AO132" i="42" s="1"/>
  <c r="AI132" i="42"/>
  <c r="AD132" i="42"/>
  <c r="X132" i="42"/>
  <c r="Z132" i="42" s="1"/>
  <c r="W132" i="42"/>
  <c r="AP131" i="42"/>
  <c r="AJ131" i="42"/>
  <c r="AO131" i="42" s="1"/>
  <c r="AI131" i="42"/>
  <c r="AD131" i="42"/>
  <c r="X131" i="42"/>
  <c r="Z131" i="42" s="1"/>
  <c r="W131" i="42"/>
  <c r="AP130" i="42"/>
  <c r="AJ130" i="42"/>
  <c r="AO130" i="42" s="1"/>
  <c r="AI130" i="42"/>
  <c r="AD130" i="42"/>
  <c r="X130" i="42"/>
  <c r="Z130" i="42" s="1"/>
  <c r="W130" i="42"/>
  <c r="AP129" i="42"/>
  <c r="AJ129" i="42"/>
  <c r="AO129" i="42" s="1"/>
  <c r="AI129" i="42"/>
  <c r="AD129" i="42"/>
  <c r="X129" i="42"/>
  <c r="Z129" i="42" s="1"/>
  <c r="W129" i="42"/>
  <c r="AP128" i="42"/>
  <c r="AJ128" i="42"/>
  <c r="AO128" i="42" s="1"/>
  <c r="AI128" i="42"/>
  <c r="AD128" i="42"/>
  <c r="X128" i="42"/>
  <c r="Z128" i="42" s="1"/>
  <c r="W128" i="42"/>
  <c r="AP127" i="42"/>
  <c r="AJ127" i="42"/>
  <c r="AO127" i="42" s="1"/>
  <c r="AI127" i="42"/>
  <c r="AD127" i="42"/>
  <c r="X127" i="42"/>
  <c r="Z127" i="42" s="1"/>
  <c r="W127" i="42"/>
  <c r="AP126" i="42"/>
  <c r="AJ126" i="42"/>
  <c r="AO126" i="42" s="1"/>
  <c r="AI126" i="42"/>
  <c r="AD126" i="42"/>
  <c r="X126" i="42"/>
  <c r="Z126" i="42" s="1"/>
  <c r="W126" i="42"/>
  <c r="AP125" i="42"/>
  <c r="AJ125" i="42"/>
  <c r="AO125" i="42" s="1"/>
  <c r="AI125" i="42"/>
  <c r="AD125" i="42"/>
  <c r="X125" i="42"/>
  <c r="Z125" i="42" s="1"/>
  <c r="W125" i="42"/>
  <c r="AP124" i="42"/>
  <c r="AJ124" i="42"/>
  <c r="AO124" i="42" s="1"/>
  <c r="AI124" i="42"/>
  <c r="AD124" i="42"/>
  <c r="X124" i="42"/>
  <c r="Z124" i="42" s="1"/>
  <c r="W124" i="42"/>
  <c r="AP123" i="42"/>
  <c r="AJ123" i="42"/>
  <c r="AO123" i="42" s="1"/>
  <c r="AI123" i="42"/>
  <c r="AD123" i="42"/>
  <c r="X123" i="42"/>
  <c r="Z123" i="42" s="1"/>
  <c r="W123" i="42"/>
  <c r="AP122" i="42"/>
  <c r="AJ122" i="42"/>
  <c r="AO122" i="42" s="1"/>
  <c r="AI122" i="42"/>
  <c r="AD122" i="42"/>
  <c r="X122" i="42"/>
  <c r="Z122" i="42" s="1"/>
  <c r="W122" i="42"/>
  <c r="AP121" i="42"/>
  <c r="AJ121" i="42"/>
  <c r="AO121" i="42" s="1"/>
  <c r="AI121" i="42"/>
  <c r="AD121" i="42"/>
  <c r="X121" i="42"/>
  <c r="Z121" i="42" s="1"/>
  <c r="W121" i="42"/>
  <c r="AP120" i="42"/>
  <c r="AJ120" i="42"/>
  <c r="AO120" i="42" s="1"/>
  <c r="AI120" i="42"/>
  <c r="AD120" i="42"/>
  <c r="X120" i="42"/>
  <c r="Z120" i="42" s="1"/>
  <c r="W120" i="42"/>
  <c r="AP119" i="42"/>
  <c r="AJ119" i="42"/>
  <c r="AO119" i="42" s="1"/>
  <c r="AI119" i="42"/>
  <c r="AD119" i="42"/>
  <c r="X119" i="42"/>
  <c r="Z119" i="42" s="1"/>
  <c r="W119" i="42"/>
  <c r="AP118" i="42"/>
  <c r="AJ118" i="42"/>
  <c r="AO118" i="42" s="1"/>
  <c r="AI118" i="42"/>
  <c r="AD118" i="42"/>
  <c r="X118" i="42"/>
  <c r="Z118" i="42" s="1"/>
  <c r="W118" i="42"/>
  <c r="AP117" i="42"/>
  <c r="AJ117" i="42"/>
  <c r="AO117" i="42" s="1"/>
  <c r="AI117" i="42"/>
  <c r="AD117" i="42"/>
  <c r="X117" i="42"/>
  <c r="Z117" i="42" s="1"/>
  <c r="W117" i="42"/>
  <c r="AP116" i="42"/>
  <c r="AJ116" i="42"/>
  <c r="AO116" i="42" s="1"/>
  <c r="AI116" i="42"/>
  <c r="AD116" i="42"/>
  <c r="X116" i="42"/>
  <c r="Z116" i="42" s="1"/>
  <c r="W116" i="42"/>
  <c r="AP115" i="42"/>
  <c r="AJ115" i="42"/>
  <c r="AO115" i="42" s="1"/>
  <c r="AI115" i="42"/>
  <c r="AD115" i="42"/>
  <c r="X115" i="42"/>
  <c r="Z115" i="42" s="1"/>
  <c r="W115" i="42"/>
  <c r="AP114" i="42"/>
  <c r="AJ114" i="42"/>
  <c r="AO114" i="42" s="1"/>
  <c r="AI114" i="42"/>
  <c r="AD114" i="42"/>
  <c r="X114" i="42"/>
  <c r="Z114" i="42" s="1"/>
  <c r="W114" i="42"/>
  <c r="AP113" i="42"/>
  <c r="AJ113" i="42"/>
  <c r="AO113" i="42" s="1"/>
  <c r="AI113" i="42"/>
  <c r="AD113" i="42"/>
  <c r="X113" i="42"/>
  <c r="Z113" i="42" s="1"/>
  <c r="W113" i="42"/>
  <c r="AP112" i="42"/>
  <c r="AJ112" i="42"/>
  <c r="AO112" i="42" s="1"/>
  <c r="AI112" i="42"/>
  <c r="AD112" i="42"/>
  <c r="X112" i="42"/>
  <c r="Z112" i="42" s="1"/>
  <c r="W112" i="42"/>
  <c r="AP111" i="42"/>
  <c r="AJ111" i="42"/>
  <c r="AO111" i="42" s="1"/>
  <c r="AI111" i="42"/>
  <c r="AD111" i="42"/>
  <c r="X111" i="42"/>
  <c r="Z111" i="42" s="1"/>
  <c r="W111" i="42"/>
  <c r="AP110" i="42"/>
  <c r="AJ110" i="42"/>
  <c r="AO110" i="42" s="1"/>
  <c r="AI110" i="42"/>
  <c r="AD110" i="42"/>
  <c r="X110" i="42"/>
  <c r="Z110" i="42" s="1"/>
  <c r="W110" i="42"/>
  <c r="AP109" i="42"/>
  <c r="AJ109" i="42"/>
  <c r="AO109" i="42" s="1"/>
  <c r="AI109" i="42"/>
  <c r="AD109" i="42"/>
  <c r="X109" i="42"/>
  <c r="Z109" i="42" s="1"/>
  <c r="W109" i="42"/>
  <c r="AP108" i="42"/>
  <c r="AJ108" i="42"/>
  <c r="AI108" i="42"/>
  <c r="AD108" i="42"/>
  <c r="X108" i="42"/>
  <c r="AC108" i="42" s="1"/>
  <c r="W108" i="42"/>
  <c r="M107" i="42"/>
  <c r="M314" i="42" s="1"/>
  <c r="J107" i="42"/>
  <c r="J314" i="42" s="1"/>
  <c r="K314" i="42" s="1"/>
  <c r="R106" i="42"/>
  <c r="L106" i="42"/>
  <c r="N106" i="42" s="1"/>
  <c r="K106" i="42"/>
  <c r="R105" i="42"/>
  <c r="L105" i="42"/>
  <c r="Q105" i="42" s="1"/>
  <c r="K105" i="42"/>
  <c r="R104" i="42"/>
  <c r="L104" i="42"/>
  <c r="N104" i="42" s="1"/>
  <c r="K104" i="42"/>
  <c r="R103" i="42"/>
  <c r="L103" i="42"/>
  <c r="Q103" i="42" s="1"/>
  <c r="K103" i="42"/>
  <c r="R102" i="42"/>
  <c r="L102" i="42"/>
  <c r="N102" i="42" s="1"/>
  <c r="K102" i="42"/>
  <c r="R101" i="42"/>
  <c r="L101" i="42"/>
  <c r="Q101" i="42" s="1"/>
  <c r="K101" i="42"/>
  <c r="R100" i="42"/>
  <c r="L100" i="42"/>
  <c r="N100" i="42" s="1"/>
  <c r="K100" i="42"/>
  <c r="R99" i="42"/>
  <c r="L99" i="42"/>
  <c r="Q99" i="42" s="1"/>
  <c r="K99" i="42"/>
  <c r="R98" i="42"/>
  <c r="L98" i="42"/>
  <c r="N98" i="42" s="1"/>
  <c r="K98" i="42"/>
  <c r="R97" i="42"/>
  <c r="L97" i="42"/>
  <c r="Q97" i="42" s="1"/>
  <c r="K97" i="42"/>
  <c r="R96" i="42"/>
  <c r="L96" i="42"/>
  <c r="N96" i="42" s="1"/>
  <c r="K96" i="42"/>
  <c r="R95" i="42"/>
  <c r="L95" i="42"/>
  <c r="Q95" i="42" s="1"/>
  <c r="K95" i="42"/>
  <c r="R94" i="42"/>
  <c r="L94" i="42"/>
  <c r="N94" i="42" s="1"/>
  <c r="K94" i="42"/>
  <c r="R93" i="42"/>
  <c r="L93" i="42"/>
  <c r="Q93" i="42" s="1"/>
  <c r="K93" i="42"/>
  <c r="R92" i="42"/>
  <c r="L92" i="42"/>
  <c r="N92" i="42" s="1"/>
  <c r="K92" i="42"/>
  <c r="R91" i="42"/>
  <c r="L91" i="42"/>
  <c r="Q91" i="42" s="1"/>
  <c r="K91" i="42"/>
  <c r="R90" i="42"/>
  <c r="L90" i="42"/>
  <c r="N90" i="42" s="1"/>
  <c r="K90" i="42"/>
  <c r="R89" i="42"/>
  <c r="L89" i="42"/>
  <c r="Q89" i="42" s="1"/>
  <c r="K89" i="42"/>
  <c r="R88" i="42"/>
  <c r="L88" i="42"/>
  <c r="N88" i="42" s="1"/>
  <c r="K88" i="42"/>
  <c r="R87" i="42"/>
  <c r="L87" i="42"/>
  <c r="Q87" i="42" s="1"/>
  <c r="K87" i="42"/>
  <c r="R86" i="42"/>
  <c r="L86" i="42"/>
  <c r="N86" i="42" s="1"/>
  <c r="K86" i="42"/>
  <c r="R85" i="42"/>
  <c r="L85" i="42"/>
  <c r="Q85" i="42" s="1"/>
  <c r="K85" i="42"/>
  <c r="R84" i="42"/>
  <c r="L84" i="42"/>
  <c r="N84" i="42" s="1"/>
  <c r="K84" i="42"/>
  <c r="R83" i="42"/>
  <c r="L83" i="42"/>
  <c r="Q83" i="42" s="1"/>
  <c r="K83" i="42"/>
  <c r="R82" i="42"/>
  <c r="L82" i="42"/>
  <c r="N82" i="42" s="1"/>
  <c r="K82" i="42"/>
  <c r="R81" i="42"/>
  <c r="L81" i="42"/>
  <c r="Q81" i="42" s="1"/>
  <c r="K81" i="42"/>
  <c r="R80" i="42"/>
  <c r="L80" i="42"/>
  <c r="N80" i="42" s="1"/>
  <c r="K80" i="42"/>
  <c r="R79" i="42"/>
  <c r="L79" i="42"/>
  <c r="Q79" i="42" s="1"/>
  <c r="K79" i="42"/>
  <c r="R78" i="42"/>
  <c r="L78" i="42"/>
  <c r="N78" i="42" s="1"/>
  <c r="K78" i="42"/>
  <c r="R77" i="42"/>
  <c r="L77" i="42"/>
  <c r="Q77" i="42" s="1"/>
  <c r="K77" i="42"/>
  <c r="R76" i="42"/>
  <c r="L76" i="42"/>
  <c r="N76" i="42" s="1"/>
  <c r="K76" i="42"/>
  <c r="R75" i="42"/>
  <c r="L75" i="42"/>
  <c r="Q75" i="42" s="1"/>
  <c r="K75" i="42"/>
  <c r="R74" i="42"/>
  <c r="L74" i="42"/>
  <c r="N74" i="42" s="1"/>
  <c r="K74" i="42"/>
  <c r="R73" i="42"/>
  <c r="L73" i="42"/>
  <c r="Q73" i="42" s="1"/>
  <c r="K73" i="42"/>
  <c r="R72" i="42"/>
  <c r="L72" i="42"/>
  <c r="N72" i="42" s="1"/>
  <c r="K72" i="42"/>
  <c r="R71" i="42"/>
  <c r="L71" i="42"/>
  <c r="Q71" i="42" s="1"/>
  <c r="K71" i="42"/>
  <c r="R70" i="42"/>
  <c r="L70" i="42"/>
  <c r="N70" i="42" s="1"/>
  <c r="K70" i="42"/>
  <c r="R69" i="42"/>
  <c r="L69" i="42"/>
  <c r="Q69" i="42" s="1"/>
  <c r="K69" i="42"/>
  <c r="R68" i="42"/>
  <c r="L68" i="42"/>
  <c r="N68" i="42" s="1"/>
  <c r="K68" i="42"/>
  <c r="R67" i="42"/>
  <c r="L67" i="42"/>
  <c r="K67" i="42"/>
  <c r="R66" i="42"/>
  <c r="L66" i="42"/>
  <c r="N66" i="42" s="1"/>
  <c r="K66" i="42"/>
  <c r="R65" i="42"/>
  <c r="L65" i="42"/>
  <c r="K65" i="42"/>
  <c r="R64" i="42"/>
  <c r="L64" i="42"/>
  <c r="N64" i="42" s="1"/>
  <c r="K64" i="42"/>
  <c r="R63" i="42"/>
  <c r="L63" i="42"/>
  <c r="Q63" i="42" s="1"/>
  <c r="K63" i="42"/>
  <c r="R62" i="42"/>
  <c r="L62" i="42"/>
  <c r="N62" i="42" s="1"/>
  <c r="K62" i="42"/>
  <c r="R61" i="42"/>
  <c r="L61" i="42"/>
  <c r="Q61" i="42" s="1"/>
  <c r="K61" i="42"/>
  <c r="R60" i="42"/>
  <c r="L60" i="42"/>
  <c r="N60" i="42" s="1"/>
  <c r="K60" i="42"/>
  <c r="R59" i="42"/>
  <c r="L59" i="42"/>
  <c r="N59" i="42" s="1"/>
  <c r="K59" i="42"/>
  <c r="R58" i="42"/>
  <c r="L58" i="42"/>
  <c r="N58" i="42" s="1"/>
  <c r="K58" i="42"/>
  <c r="R57" i="42"/>
  <c r="L57" i="42"/>
  <c r="N57" i="42" s="1"/>
  <c r="K57" i="42"/>
  <c r="R56" i="42"/>
  <c r="L56" i="42"/>
  <c r="N56" i="42" s="1"/>
  <c r="K56" i="42"/>
  <c r="R55" i="42"/>
  <c r="L55" i="42"/>
  <c r="N55" i="42" s="1"/>
  <c r="K55" i="42"/>
  <c r="R54" i="42"/>
  <c r="L54" i="42"/>
  <c r="N54" i="42" s="1"/>
  <c r="K54" i="42"/>
  <c r="R53" i="42"/>
  <c r="L53" i="42"/>
  <c r="N53" i="42" s="1"/>
  <c r="K53" i="42"/>
  <c r="R52" i="42"/>
  <c r="L52" i="42"/>
  <c r="N52" i="42" s="1"/>
  <c r="K52" i="42"/>
  <c r="R51" i="42"/>
  <c r="L51" i="42"/>
  <c r="N51" i="42" s="1"/>
  <c r="K51" i="42"/>
  <c r="R50" i="42"/>
  <c r="L50" i="42"/>
  <c r="N50" i="42" s="1"/>
  <c r="K50" i="42"/>
  <c r="R49" i="42"/>
  <c r="L49" i="42"/>
  <c r="N49" i="42" s="1"/>
  <c r="K49" i="42"/>
  <c r="R48" i="42"/>
  <c r="L48" i="42"/>
  <c r="N48" i="42" s="1"/>
  <c r="K48" i="42"/>
  <c r="R47" i="42"/>
  <c r="L47" i="42"/>
  <c r="N47" i="42" s="1"/>
  <c r="K47" i="42"/>
  <c r="R46" i="42"/>
  <c r="L46" i="42"/>
  <c r="N46" i="42" s="1"/>
  <c r="K46" i="42"/>
  <c r="R45" i="42"/>
  <c r="L45" i="42"/>
  <c r="N45" i="42" s="1"/>
  <c r="K45" i="42"/>
  <c r="R44" i="42"/>
  <c r="L44" i="42"/>
  <c r="N44" i="42" s="1"/>
  <c r="K44" i="42"/>
  <c r="R43" i="42"/>
  <c r="L43" i="42"/>
  <c r="N43" i="42" s="1"/>
  <c r="K43" i="42"/>
  <c r="R42" i="42"/>
  <c r="L42" i="42"/>
  <c r="N42" i="42" s="1"/>
  <c r="K42" i="42"/>
  <c r="R41" i="42"/>
  <c r="L41" i="42"/>
  <c r="N41" i="42" s="1"/>
  <c r="K41" i="42"/>
  <c r="R40" i="42"/>
  <c r="L40" i="42"/>
  <c r="N40" i="42" s="1"/>
  <c r="K40" i="42"/>
  <c r="R39" i="42"/>
  <c r="L39" i="42"/>
  <c r="N39" i="42" s="1"/>
  <c r="K39" i="42"/>
  <c r="R38" i="42"/>
  <c r="L38" i="42"/>
  <c r="N38" i="42" s="1"/>
  <c r="K38" i="42"/>
  <c r="R37" i="42"/>
  <c r="L37" i="42"/>
  <c r="N37" i="42" s="1"/>
  <c r="K37" i="42"/>
  <c r="R36" i="42"/>
  <c r="L36" i="42"/>
  <c r="N36" i="42" s="1"/>
  <c r="K36" i="42"/>
  <c r="R35" i="42"/>
  <c r="L35" i="42"/>
  <c r="N35" i="42" s="1"/>
  <c r="K35" i="42"/>
  <c r="R34" i="42"/>
  <c r="L34" i="42"/>
  <c r="N34" i="42" s="1"/>
  <c r="K34" i="42"/>
  <c r="R33" i="42"/>
  <c r="L33" i="42"/>
  <c r="N33" i="42" s="1"/>
  <c r="K33" i="42"/>
  <c r="R32" i="42"/>
  <c r="L32" i="42"/>
  <c r="N32" i="42" s="1"/>
  <c r="K32" i="42"/>
  <c r="R31" i="42"/>
  <c r="L31" i="42"/>
  <c r="N31" i="42" s="1"/>
  <c r="K31" i="42"/>
  <c r="R30" i="42"/>
  <c r="L30" i="42"/>
  <c r="N30" i="42" s="1"/>
  <c r="K30" i="42"/>
  <c r="R29" i="42"/>
  <c r="L29" i="42"/>
  <c r="N29" i="42" s="1"/>
  <c r="K29" i="42"/>
  <c r="R28" i="42"/>
  <c r="L28" i="42"/>
  <c r="N28" i="42" s="1"/>
  <c r="K28" i="42"/>
  <c r="R27" i="42"/>
  <c r="L27" i="42"/>
  <c r="N27" i="42" s="1"/>
  <c r="K27" i="42"/>
  <c r="R26" i="42"/>
  <c r="L26" i="42"/>
  <c r="N26" i="42" s="1"/>
  <c r="K26" i="42"/>
  <c r="R25" i="42"/>
  <c r="L25" i="42"/>
  <c r="N25" i="42" s="1"/>
  <c r="K25" i="42"/>
  <c r="R24" i="42"/>
  <c r="L24" i="42"/>
  <c r="N24" i="42" s="1"/>
  <c r="K24" i="42"/>
  <c r="R23" i="42"/>
  <c r="L23" i="42"/>
  <c r="N23" i="42" s="1"/>
  <c r="K23" i="42"/>
  <c r="R22" i="42"/>
  <c r="L22" i="42"/>
  <c r="N22" i="42" s="1"/>
  <c r="K22" i="42"/>
  <c r="R21" i="42"/>
  <c r="L21" i="42"/>
  <c r="N21" i="42" s="1"/>
  <c r="K21" i="42"/>
  <c r="R20" i="42"/>
  <c r="L20" i="42"/>
  <c r="N20" i="42" s="1"/>
  <c r="K20" i="42"/>
  <c r="R19" i="42"/>
  <c r="L19" i="42"/>
  <c r="N19" i="42" s="1"/>
  <c r="K19" i="42"/>
  <c r="R18" i="42"/>
  <c r="L18" i="42"/>
  <c r="N18" i="42" s="1"/>
  <c r="K18" i="42"/>
  <c r="R17" i="42"/>
  <c r="L17" i="42"/>
  <c r="N17" i="42" s="1"/>
  <c r="K17" i="42"/>
  <c r="R16" i="42"/>
  <c r="L16" i="42"/>
  <c r="N16" i="42" s="1"/>
  <c r="K16" i="42"/>
  <c r="R15" i="42"/>
  <c r="L15" i="42"/>
  <c r="N15" i="42" s="1"/>
  <c r="K15" i="42"/>
  <c r="R14" i="42"/>
  <c r="L14" i="42"/>
  <c r="N14" i="42" s="1"/>
  <c r="K14" i="42"/>
  <c r="R13" i="42"/>
  <c r="L13" i="42"/>
  <c r="N13" i="42" s="1"/>
  <c r="K13" i="42"/>
  <c r="R12" i="42"/>
  <c r="L12" i="42"/>
  <c r="N12" i="42" s="1"/>
  <c r="K12" i="42"/>
  <c r="R11" i="42"/>
  <c r="L11" i="42"/>
  <c r="N11" i="42" s="1"/>
  <c r="K11" i="42"/>
  <c r="R10" i="42"/>
  <c r="L10" i="42"/>
  <c r="N10" i="42" s="1"/>
  <c r="K10" i="42"/>
  <c r="R9" i="42"/>
  <c r="L9" i="42"/>
  <c r="N9" i="42" s="1"/>
  <c r="K9" i="42"/>
  <c r="R8" i="42"/>
  <c r="L8" i="42"/>
  <c r="N8" i="42" s="1"/>
  <c r="K8" i="42"/>
  <c r="R7" i="42"/>
  <c r="L7" i="42"/>
  <c r="Q7" i="42" s="1"/>
  <c r="K7" i="42"/>
  <c r="AP217" i="30"/>
  <c r="AP218" i="30"/>
  <c r="AP219" i="30"/>
  <c r="AP220" i="30"/>
  <c r="AP221" i="30"/>
  <c r="AP222" i="30"/>
  <c r="AP223" i="30"/>
  <c r="AP224" i="30"/>
  <c r="AP225" i="30"/>
  <c r="AP226" i="30"/>
  <c r="AP227" i="30"/>
  <c r="AP228" i="30"/>
  <c r="AP229" i="30"/>
  <c r="AP230" i="30"/>
  <c r="AP231" i="30"/>
  <c r="AP232" i="30"/>
  <c r="AP233" i="30"/>
  <c r="AP234" i="30"/>
  <c r="AP235" i="30"/>
  <c r="AP236" i="30"/>
  <c r="AP237" i="30"/>
  <c r="AP238" i="30"/>
  <c r="AP239" i="30"/>
  <c r="AP240" i="30"/>
  <c r="AP241" i="30"/>
  <c r="AP242" i="30"/>
  <c r="AP243" i="30"/>
  <c r="AP244" i="30"/>
  <c r="AP245" i="30"/>
  <c r="AP246" i="30"/>
  <c r="AP247" i="30"/>
  <c r="AP248" i="30"/>
  <c r="AP249" i="30"/>
  <c r="AP250" i="30"/>
  <c r="AP251" i="30"/>
  <c r="AP252" i="30"/>
  <c r="AP253" i="30"/>
  <c r="AP254" i="30"/>
  <c r="AP255" i="30"/>
  <c r="AP256" i="30"/>
  <c r="AP257" i="30"/>
  <c r="AP258" i="30"/>
  <c r="AP259" i="30"/>
  <c r="AP260" i="30"/>
  <c r="AP261" i="30"/>
  <c r="AP262" i="30"/>
  <c r="AP263" i="30"/>
  <c r="AP264" i="30"/>
  <c r="AP265" i="30"/>
  <c r="AP266" i="30"/>
  <c r="AP267" i="30"/>
  <c r="AP268" i="30"/>
  <c r="AP269" i="30"/>
  <c r="AP270" i="30"/>
  <c r="AP271" i="30"/>
  <c r="AP272" i="30"/>
  <c r="AP273" i="30"/>
  <c r="AP274" i="30"/>
  <c r="AP275" i="30"/>
  <c r="AP276" i="30"/>
  <c r="AP277" i="30"/>
  <c r="AP278" i="30"/>
  <c r="AP279" i="30"/>
  <c r="AP280" i="30"/>
  <c r="AP281" i="30"/>
  <c r="AP282" i="30"/>
  <c r="AP283" i="30"/>
  <c r="AP284" i="30"/>
  <c r="AP285" i="30"/>
  <c r="AP286" i="30"/>
  <c r="AP287" i="30"/>
  <c r="AP288" i="30"/>
  <c r="AP289" i="30"/>
  <c r="AP290" i="30"/>
  <c r="AP291" i="30"/>
  <c r="AP292" i="30"/>
  <c r="AP293" i="30"/>
  <c r="AP294" i="30"/>
  <c r="AP295" i="30"/>
  <c r="AP296" i="30"/>
  <c r="AP297" i="30"/>
  <c r="AP298" i="30"/>
  <c r="AP299" i="30"/>
  <c r="AP300" i="30"/>
  <c r="AP301" i="30"/>
  <c r="AP302" i="30"/>
  <c r="AP303" i="30"/>
  <c r="AP304" i="30"/>
  <c r="AP305" i="30"/>
  <c r="AP306" i="30"/>
  <c r="AP307" i="30"/>
  <c r="AP308" i="30"/>
  <c r="AI218" i="30"/>
  <c r="AJ218" i="30"/>
  <c r="AO218" i="30" s="1"/>
  <c r="AI219" i="30"/>
  <c r="AJ219" i="30"/>
  <c r="AO219" i="30" s="1"/>
  <c r="AI220" i="30"/>
  <c r="AJ220" i="30"/>
  <c r="AL220" i="30" s="1"/>
  <c r="AI221" i="30"/>
  <c r="AJ221" i="30"/>
  <c r="AL221" i="30" s="1"/>
  <c r="AI222" i="30"/>
  <c r="AJ222" i="30"/>
  <c r="AO222" i="30" s="1"/>
  <c r="AI223" i="30"/>
  <c r="AJ223" i="30"/>
  <c r="AO223" i="30" s="1"/>
  <c r="AI224" i="30"/>
  <c r="AJ224" i="30"/>
  <c r="AL224" i="30" s="1"/>
  <c r="AI225" i="30"/>
  <c r="AJ225" i="30"/>
  <c r="AI226" i="30"/>
  <c r="AJ226" i="30"/>
  <c r="AO226" i="30" s="1"/>
  <c r="AI227" i="30"/>
  <c r="AJ227" i="30"/>
  <c r="AO227" i="30" s="1"/>
  <c r="AI228" i="30"/>
  <c r="AJ228" i="30"/>
  <c r="AL228" i="30" s="1"/>
  <c r="AI229" i="30"/>
  <c r="AJ229" i="30"/>
  <c r="AL229" i="30" s="1"/>
  <c r="AI230" i="30"/>
  <c r="AJ230" i="30"/>
  <c r="AO230" i="30" s="1"/>
  <c r="AI231" i="30"/>
  <c r="AJ231" i="30"/>
  <c r="AO231" i="30" s="1"/>
  <c r="AI232" i="30"/>
  <c r="AJ232" i="30"/>
  <c r="AL232" i="30" s="1"/>
  <c r="AI233" i="30"/>
  <c r="AJ233" i="30"/>
  <c r="AI234" i="30"/>
  <c r="AJ234" i="30"/>
  <c r="AO234" i="30" s="1"/>
  <c r="AI235" i="30"/>
  <c r="AJ235" i="30"/>
  <c r="AO235" i="30" s="1"/>
  <c r="AI236" i="30"/>
  <c r="AJ236" i="30"/>
  <c r="AL236" i="30" s="1"/>
  <c r="AI237" i="30"/>
  <c r="AJ237" i="30"/>
  <c r="AL237" i="30" s="1"/>
  <c r="AI238" i="30"/>
  <c r="AJ238" i="30"/>
  <c r="AO238" i="30" s="1"/>
  <c r="AI239" i="30"/>
  <c r="AJ239" i="30"/>
  <c r="AO239" i="30" s="1"/>
  <c r="AI240" i="30"/>
  <c r="AJ240" i="30"/>
  <c r="AL240" i="30" s="1"/>
  <c r="AI241" i="30"/>
  <c r="AJ241" i="30"/>
  <c r="AI242" i="30"/>
  <c r="AJ242" i="30"/>
  <c r="AO242" i="30" s="1"/>
  <c r="AI243" i="30"/>
  <c r="AJ243" i="30"/>
  <c r="AO243" i="30" s="1"/>
  <c r="AI244" i="30"/>
  <c r="AJ244" i="30"/>
  <c r="AL244" i="30" s="1"/>
  <c r="AI245" i="30"/>
  <c r="AJ245" i="30"/>
  <c r="AL245" i="30" s="1"/>
  <c r="AI246" i="30"/>
  <c r="AJ246" i="30"/>
  <c r="AO246" i="30" s="1"/>
  <c r="AI247" i="30"/>
  <c r="AJ247" i="30"/>
  <c r="AO247" i="30" s="1"/>
  <c r="AI248" i="30"/>
  <c r="AJ248" i="30"/>
  <c r="AL248" i="30" s="1"/>
  <c r="AI249" i="30"/>
  <c r="AJ249" i="30"/>
  <c r="AI250" i="30"/>
  <c r="AJ250" i="30"/>
  <c r="AO250" i="30" s="1"/>
  <c r="AI251" i="30"/>
  <c r="AJ251" i="30"/>
  <c r="AO251" i="30" s="1"/>
  <c r="AI252" i="30"/>
  <c r="AJ252" i="30"/>
  <c r="AL252" i="30" s="1"/>
  <c r="AI253" i="30"/>
  <c r="AJ253" i="30"/>
  <c r="AL253" i="30" s="1"/>
  <c r="AI254" i="30"/>
  <c r="AJ254" i="30"/>
  <c r="AO254" i="30" s="1"/>
  <c r="AI255" i="30"/>
  <c r="AJ255" i="30"/>
  <c r="AO255" i="30" s="1"/>
  <c r="AI256" i="30"/>
  <c r="AJ256" i="30"/>
  <c r="AL256" i="30" s="1"/>
  <c r="AI257" i="30"/>
  <c r="AJ257" i="30"/>
  <c r="AI258" i="30"/>
  <c r="AJ258" i="30"/>
  <c r="AO258" i="30" s="1"/>
  <c r="AI259" i="30"/>
  <c r="AJ259" i="30"/>
  <c r="AO259" i="30" s="1"/>
  <c r="AI260" i="30"/>
  <c r="AJ260" i="30"/>
  <c r="AL260" i="30" s="1"/>
  <c r="AI261" i="30"/>
  <c r="AJ261" i="30"/>
  <c r="AL261" i="30" s="1"/>
  <c r="AI262" i="30"/>
  <c r="AJ262" i="30"/>
  <c r="AO262" i="30" s="1"/>
  <c r="AI263" i="30"/>
  <c r="AJ263" i="30"/>
  <c r="AO263" i="30" s="1"/>
  <c r="AI264" i="30"/>
  <c r="AJ264" i="30"/>
  <c r="AL264" i="30" s="1"/>
  <c r="AI265" i="30"/>
  <c r="AJ265" i="30"/>
  <c r="AI266" i="30"/>
  <c r="AJ266" i="30"/>
  <c r="AO266" i="30" s="1"/>
  <c r="AI267" i="30"/>
  <c r="AJ267" i="30"/>
  <c r="AO267" i="30" s="1"/>
  <c r="AI268" i="30"/>
  <c r="AJ268" i="30"/>
  <c r="AL268" i="30" s="1"/>
  <c r="AI269" i="30"/>
  <c r="AJ269" i="30"/>
  <c r="AL269" i="30" s="1"/>
  <c r="AI270" i="30"/>
  <c r="AJ270" i="30"/>
  <c r="AO270" i="30" s="1"/>
  <c r="AI271" i="30"/>
  <c r="AJ271" i="30"/>
  <c r="AL271" i="30" s="1"/>
  <c r="AI272" i="30"/>
  <c r="AJ272" i="30"/>
  <c r="AO272" i="30" s="1"/>
  <c r="AI273" i="30"/>
  <c r="AJ273" i="30"/>
  <c r="AO273" i="30" s="1"/>
  <c r="AI274" i="30"/>
  <c r="AJ274" i="30"/>
  <c r="AL274" i="30" s="1"/>
  <c r="AI275" i="30"/>
  <c r="AJ275" i="30"/>
  <c r="AI276" i="30"/>
  <c r="AJ276" i="30"/>
  <c r="AL276" i="30" s="1"/>
  <c r="AI277" i="30"/>
  <c r="AJ277" i="30"/>
  <c r="AO277" i="30" s="1"/>
  <c r="AI278" i="30"/>
  <c r="AJ278" i="30"/>
  <c r="AL278" i="30" s="1"/>
  <c r="AI279" i="30"/>
  <c r="AJ279" i="30"/>
  <c r="AL279" i="30" s="1"/>
  <c r="AI280" i="30"/>
  <c r="AJ280" i="30"/>
  <c r="AO280" i="30" s="1"/>
  <c r="AI281" i="30"/>
  <c r="AJ281" i="30"/>
  <c r="AO281" i="30" s="1"/>
  <c r="AI282" i="30"/>
  <c r="AJ282" i="30"/>
  <c r="AL282" i="30" s="1"/>
  <c r="AI283" i="30"/>
  <c r="AJ283" i="30"/>
  <c r="AI284" i="30"/>
  <c r="AJ284" i="30"/>
  <c r="AO284" i="30" s="1"/>
  <c r="AI285" i="30"/>
  <c r="AJ285" i="30"/>
  <c r="AO285" i="30" s="1"/>
  <c r="AI286" i="30"/>
  <c r="AJ286" i="30"/>
  <c r="AL286" i="30" s="1"/>
  <c r="AI287" i="30"/>
  <c r="AJ287" i="30"/>
  <c r="AL287" i="30" s="1"/>
  <c r="AI288" i="30"/>
  <c r="AJ288" i="30"/>
  <c r="AO288" i="30" s="1"/>
  <c r="AI289" i="30"/>
  <c r="AJ289" i="30"/>
  <c r="AO289" i="30" s="1"/>
  <c r="AI290" i="30"/>
  <c r="AJ290" i="30"/>
  <c r="AL290" i="30" s="1"/>
  <c r="AI291" i="30"/>
  <c r="AJ291" i="30"/>
  <c r="AI292" i="30"/>
  <c r="AJ292" i="30"/>
  <c r="AL292" i="30" s="1"/>
  <c r="AI293" i="30"/>
  <c r="AJ293" i="30"/>
  <c r="AO293" i="30" s="1"/>
  <c r="AI294" i="30"/>
  <c r="AJ294" i="30"/>
  <c r="AL294" i="30" s="1"/>
  <c r="AI295" i="30"/>
  <c r="AJ295" i="30"/>
  <c r="AL295" i="30" s="1"/>
  <c r="AI296" i="30"/>
  <c r="AJ296" i="30"/>
  <c r="AO296" i="30" s="1"/>
  <c r="AI297" i="30"/>
  <c r="AJ297" i="30"/>
  <c r="AO297" i="30" s="1"/>
  <c r="AI298" i="30"/>
  <c r="AJ298" i="30"/>
  <c r="AL298" i="30" s="1"/>
  <c r="AI299" i="30"/>
  <c r="AJ299" i="30"/>
  <c r="AI300" i="30"/>
  <c r="AJ300" i="30"/>
  <c r="AO300" i="30" s="1"/>
  <c r="AI301" i="30"/>
  <c r="AJ301" i="30"/>
  <c r="AO301" i="30" s="1"/>
  <c r="AI302" i="30"/>
  <c r="AJ302" i="30"/>
  <c r="AL302" i="30" s="1"/>
  <c r="AI303" i="30"/>
  <c r="AJ303" i="30"/>
  <c r="AL303" i="30" s="1"/>
  <c r="AI304" i="30"/>
  <c r="AJ304" i="30"/>
  <c r="AO304" i="30" s="1"/>
  <c r="AI305" i="30"/>
  <c r="AJ305" i="30"/>
  <c r="AO305" i="30" s="1"/>
  <c r="AI306" i="30"/>
  <c r="AJ306" i="30"/>
  <c r="AL306" i="30" s="1"/>
  <c r="AI307" i="30"/>
  <c r="AJ307" i="30"/>
  <c r="AI308" i="30"/>
  <c r="AJ308" i="30"/>
  <c r="AO308" i="30" s="1"/>
  <c r="AD228" i="30"/>
  <c r="AD229" i="30"/>
  <c r="AD230" i="30"/>
  <c r="AD231" i="30"/>
  <c r="AD232" i="30"/>
  <c r="AD233" i="30"/>
  <c r="AD234" i="30"/>
  <c r="AD235" i="30"/>
  <c r="AD236" i="30"/>
  <c r="AD237" i="30"/>
  <c r="AD238" i="30"/>
  <c r="AD239" i="30"/>
  <c r="AD240" i="30"/>
  <c r="AD241" i="30"/>
  <c r="AD242" i="30"/>
  <c r="AD243" i="30"/>
  <c r="AD244" i="30"/>
  <c r="AD245" i="30"/>
  <c r="AD246" i="30"/>
  <c r="AD247" i="30"/>
  <c r="AD248" i="30"/>
  <c r="AD249" i="30"/>
  <c r="AD250" i="30"/>
  <c r="AD251" i="30"/>
  <c r="AD252" i="30"/>
  <c r="AD253" i="30"/>
  <c r="AD254" i="30"/>
  <c r="AD255" i="30"/>
  <c r="AD256" i="30"/>
  <c r="AD257" i="30"/>
  <c r="AD258" i="30"/>
  <c r="AD259" i="30"/>
  <c r="AD260" i="30"/>
  <c r="AD261" i="30"/>
  <c r="AD262" i="30"/>
  <c r="AD263" i="30"/>
  <c r="AD264" i="30"/>
  <c r="AD265" i="30"/>
  <c r="AD266" i="30"/>
  <c r="AD267" i="30"/>
  <c r="AD268" i="30"/>
  <c r="AD269" i="30"/>
  <c r="AD270" i="30"/>
  <c r="AD271" i="30"/>
  <c r="AD272" i="30"/>
  <c r="AD273" i="30"/>
  <c r="AD274" i="30"/>
  <c r="AD275" i="30"/>
  <c r="AD276" i="30"/>
  <c r="AD277" i="30"/>
  <c r="AD278" i="30"/>
  <c r="AD279" i="30"/>
  <c r="AD280" i="30"/>
  <c r="AD281" i="30"/>
  <c r="AD282" i="30"/>
  <c r="AD283" i="30"/>
  <c r="AD284" i="30"/>
  <c r="AD285" i="30"/>
  <c r="AD286" i="30"/>
  <c r="AD287" i="30"/>
  <c r="AD288" i="30"/>
  <c r="AD289" i="30"/>
  <c r="AD290" i="30"/>
  <c r="AD291" i="30"/>
  <c r="AD292" i="30"/>
  <c r="AD293" i="30"/>
  <c r="AD294" i="30"/>
  <c r="AD295" i="30"/>
  <c r="AD296" i="30"/>
  <c r="AD297" i="30"/>
  <c r="AD298" i="30"/>
  <c r="AD299" i="30"/>
  <c r="AD300" i="30"/>
  <c r="AD301" i="30"/>
  <c r="AD302" i="30"/>
  <c r="AD303" i="30"/>
  <c r="AD304" i="30"/>
  <c r="AD305" i="30"/>
  <c r="AD306" i="30"/>
  <c r="AD307" i="30"/>
  <c r="AD308" i="30"/>
  <c r="AD218" i="30"/>
  <c r="AD219" i="30"/>
  <c r="AD220" i="30"/>
  <c r="AD221" i="30"/>
  <c r="AD222" i="30"/>
  <c r="AD223" i="30"/>
  <c r="AD224" i="30"/>
  <c r="AD225" i="30"/>
  <c r="AD226" i="30"/>
  <c r="AD227" i="30"/>
  <c r="W218" i="30"/>
  <c r="X218" i="30"/>
  <c r="AC218" i="30" s="1"/>
  <c r="W219" i="30"/>
  <c r="X219" i="30"/>
  <c r="Z219" i="30" s="1"/>
  <c r="W220" i="30"/>
  <c r="X220" i="30"/>
  <c r="W221" i="30"/>
  <c r="X221" i="30"/>
  <c r="Z221" i="30" s="1"/>
  <c r="W222" i="30"/>
  <c r="X222" i="30"/>
  <c r="W223" i="30"/>
  <c r="X223" i="30"/>
  <c r="Z223" i="30" s="1"/>
  <c r="W224" i="30"/>
  <c r="X224" i="30"/>
  <c r="W225" i="30"/>
  <c r="X225" i="30"/>
  <c r="Z225" i="30" s="1"/>
  <c r="W226" i="30"/>
  <c r="X226" i="30"/>
  <c r="W227" i="30"/>
  <c r="X227" i="30"/>
  <c r="Z227" i="30" s="1"/>
  <c r="W228" i="30"/>
  <c r="X228" i="30"/>
  <c r="W229" i="30"/>
  <c r="X229" i="30"/>
  <c r="AC229" i="30" s="1"/>
  <c r="W230" i="30"/>
  <c r="X230" i="30"/>
  <c r="W231" i="30"/>
  <c r="X231" i="30"/>
  <c r="AC231" i="30" s="1"/>
  <c r="W232" i="30"/>
  <c r="X232" i="30"/>
  <c r="W233" i="30"/>
  <c r="X233" i="30"/>
  <c r="AC233" i="30" s="1"/>
  <c r="W234" i="30"/>
  <c r="X234" i="30"/>
  <c r="W235" i="30"/>
  <c r="X235" i="30"/>
  <c r="AC235" i="30" s="1"/>
  <c r="W236" i="30"/>
  <c r="X236" i="30"/>
  <c r="W237" i="30"/>
  <c r="X237" i="30"/>
  <c r="Z237" i="30" s="1"/>
  <c r="W238" i="30"/>
  <c r="X238" i="30"/>
  <c r="W239" i="30"/>
  <c r="X239" i="30"/>
  <c r="Z239" i="30" s="1"/>
  <c r="W240" i="30"/>
  <c r="X240" i="30"/>
  <c r="W241" i="30"/>
  <c r="X241" i="30"/>
  <c r="Z241" i="30" s="1"/>
  <c r="W242" i="30"/>
  <c r="X242" i="30"/>
  <c r="W243" i="30"/>
  <c r="X243" i="30"/>
  <c r="AC243" i="30" s="1"/>
  <c r="W244" i="30"/>
  <c r="X244" i="30"/>
  <c r="W245" i="30"/>
  <c r="X245" i="30"/>
  <c r="AC245" i="30" s="1"/>
  <c r="W246" i="30"/>
  <c r="X246" i="30"/>
  <c r="W247" i="30"/>
  <c r="X247" i="30"/>
  <c r="AC247" i="30" s="1"/>
  <c r="W248" i="30"/>
  <c r="X248" i="30"/>
  <c r="W249" i="30"/>
  <c r="X249" i="30"/>
  <c r="AC249" i="30" s="1"/>
  <c r="W250" i="30"/>
  <c r="X250" i="30"/>
  <c r="W251" i="30"/>
  <c r="X251" i="30"/>
  <c r="AC251" i="30" s="1"/>
  <c r="W252" i="30"/>
  <c r="X252" i="30"/>
  <c r="W253" i="30"/>
  <c r="X253" i="30"/>
  <c r="Z253" i="30" s="1"/>
  <c r="W254" i="30"/>
  <c r="X254" i="30"/>
  <c r="W255" i="30"/>
  <c r="X255" i="30"/>
  <c r="AC255" i="30" s="1"/>
  <c r="W256" i="30"/>
  <c r="X256" i="30"/>
  <c r="W257" i="30"/>
  <c r="X257" i="30"/>
  <c r="AC257" i="30" s="1"/>
  <c r="W258" i="30"/>
  <c r="X258" i="30"/>
  <c r="W259" i="30"/>
  <c r="X259" i="30"/>
  <c r="AC259" i="30" s="1"/>
  <c r="W260" i="30"/>
  <c r="X260" i="30"/>
  <c r="W261" i="30"/>
  <c r="X261" i="30"/>
  <c r="AC261" i="30" s="1"/>
  <c r="W262" i="30"/>
  <c r="X262" i="30"/>
  <c r="W263" i="30"/>
  <c r="X263" i="30"/>
  <c r="AC263" i="30" s="1"/>
  <c r="W264" i="30"/>
  <c r="X264" i="30"/>
  <c r="W265" i="30"/>
  <c r="X265" i="30"/>
  <c r="AC265" i="30" s="1"/>
  <c r="W266" i="30"/>
  <c r="X266" i="30"/>
  <c r="W267" i="30"/>
  <c r="X267" i="30"/>
  <c r="AC267" i="30" s="1"/>
  <c r="W268" i="30"/>
  <c r="X268" i="30"/>
  <c r="W269" i="30"/>
  <c r="X269" i="30"/>
  <c r="Z269" i="30" s="1"/>
  <c r="W270" i="30"/>
  <c r="X270" i="30"/>
  <c r="W271" i="30"/>
  <c r="X271" i="30"/>
  <c r="Z271" i="30" s="1"/>
  <c r="W272" i="30"/>
  <c r="X272" i="30"/>
  <c r="W273" i="30"/>
  <c r="X273" i="30"/>
  <c r="Z273" i="30" s="1"/>
  <c r="W274" i="30"/>
  <c r="X274" i="30"/>
  <c r="W275" i="30"/>
  <c r="X275" i="30"/>
  <c r="AC275" i="30" s="1"/>
  <c r="W276" i="30"/>
  <c r="X276" i="30"/>
  <c r="W277" i="30"/>
  <c r="X277" i="30"/>
  <c r="AC277" i="30" s="1"/>
  <c r="W278" i="30"/>
  <c r="X278" i="30"/>
  <c r="W279" i="30"/>
  <c r="X279" i="30"/>
  <c r="AC279" i="30" s="1"/>
  <c r="W280" i="30"/>
  <c r="X280" i="30"/>
  <c r="W281" i="30"/>
  <c r="X281" i="30"/>
  <c r="AC281" i="30" s="1"/>
  <c r="W282" i="30"/>
  <c r="X282" i="30"/>
  <c r="W283" i="30"/>
  <c r="X283" i="30"/>
  <c r="AC283" i="30" s="1"/>
  <c r="W284" i="30"/>
  <c r="X284" i="30"/>
  <c r="W285" i="30"/>
  <c r="X285" i="30"/>
  <c r="AC285" i="30" s="1"/>
  <c r="W286" i="30"/>
  <c r="X286" i="30"/>
  <c r="W287" i="30"/>
  <c r="X287" i="30"/>
  <c r="Z287" i="30" s="1"/>
  <c r="W288" i="30"/>
  <c r="X288" i="30"/>
  <c r="W289" i="30"/>
  <c r="X289" i="30"/>
  <c r="AC289" i="30" s="1"/>
  <c r="W290" i="30"/>
  <c r="X290" i="30"/>
  <c r="W291" i="30"/>
  <c r="X291" i="30"/>
  <c r="AC291" i="30" s="1"/>
  <c r="W292" i="30"/>
  <c r="X292" i="30"/>
  <c r="W293" i="30"/>
  <c r="X293" i="30"/>
  <c r="AC293" i="30" s="1"/>
  <c r="W294" i="30"/>
  <c r="X294" i="30"/>
  <c r="W295" i="30"/>
  <c r="X295" i="30"/>
  <c r="AC295" i="30" s="1"/>
  <c r="W296" i="30"/>
  <c r="X296" i="30"/>
  <c r="W297" i="30"/>
  <c r="X297" i="30"/>
  <c r="AC297" i="30" s="1"/>
  <c r="W298" i="30"/>
  <c r="X298" i="30"/>
  <c r="W299" i="30"/>
  <c r="X299" i="30"/>
  <c r="AC299" i="30" s="1"/>
  <c r="W300" i="30"/>
  <c r="X300" i="30"/>
  <c r="W301" i="30"/>
  <c r="X301" i="30"/>
  <c r="Z301" i="30" s="1"/>
  <c r="W302" i="30"/>
  <c r="X302" i="30"/>
  <c r="W303" i="30"/>
  <c r="X303" i="30"/>
  <c r="AC303" i="30" s="1"/>
  <c r="W304" i="30"/>
  <c r="X304" i="30"/>
  <c r="W305" i="30"/>
  <c r="X305" i="30"/>
  <c r="Z305" i="30" s="1"/>
  <c r="W306" i="30"/>
  <c r="X306" i="30"/>
  <c r="W307" i="30"/>
  <c r="X307" i="30"/>
  <c r="AC307" i="30" s="1"/>
  <c r="W308" i="30"/>
  <c r="X308" i="30"/>
  <c r="AL285" i="30"/>
  <c r="AL293" i="30"/>
  <c r="AL218" i="30"/>
  <c r="AL219" i="30"/>
  <c r="AL227" i="30"/>
  <c r="AL242" i="30"/>
  <c r="AL251" i="30"/>
  <c r="AL259" i="30"/>
  <c r="AP200" i="30"/>
  <c r="AP201" i="30"/>
  <c r="AP202" i="30"/>
  <c r="AP203" i="30"/>
  <c r="AP204" i="30"/>
  <c r="AP205" i="30"/>
  <c r="AP206" i="30"/>
  <c r="AP207" i="30"/>
  <c r="AP109" i="30"/>
  <c r="AP110" i="30"/>
  <c r="AP111" i="30"/>
  <c r="AP112" i="30"/>
  <c r="AP113" i="30"/>
  <c r="AP114" i="30"/>
  <c r="AP115" i="30"/>
  <c r="AP116" i="30"/>
  <c r="AP117" i="30"/>
  <c r="AP118" i="30"/>
  <c r="AP119" i="30"/>
  <c r="AP120" i="30"/>
  <c r="AP121" i="30"/>
  <c r="AP122" i="30"/>
  <c r="AP123" i="30"/>
  <c r="AP124" i="30"/>
  <c r="AP125" i="30"/>
  <c r="AP126" i="30"/>
  <c r="AP127" i="30"/>
  <c r="AP128" i="30"/>
  <c r="AP129" i="30"/>
  <c r="AP130" i="30"/>
  <c r="AP131" i="30"/>
  <c r="AP132" i="30"/>
  <c r="AP133" i="30"/>
  <c r="AP134" i="30"/>
  <c r="AP135" i="30"/>
  <c r="AP136" i="30"/>
  <c r="AP137" i="30"/>
  <c r="AP138" i="30"/>
  <c r="AP139" i="30"/>
  <c r="AP140" i="30"/>
  <c r="AP141" i="30"/>
  <c r="AP142" i="30"/>
  <c r="AP143" i="30"/>
  <c r="AP144" i="30"/>
  <c r="AP145" i="30"/>
  <c r="AP146" i="30"/>
  <c r="AP147" i="30"/>
  <c r="AP148" i="30"/>
  <c r="AP149" i="30"/>
  <c r="AP150" i="30"/>
  <c r="AP151" i="30"/>
  <c r="AP152" i="30"/>
  <c r="AP153" i="30"/>
  <c r="AP154" i="30"/>
  <c r="AP155" i="30"/>
  <c r="AP156" i="30"/>
  <c r="AP157" i="30"/>
  <c r="AP158" i="30"/>
  <c r="AP159" i="30"/>
  <c r="AP160" i="30"/>
  <c r="AP161" i="30"/>
  <c r="AP162" i="30"/>
  <c r="AP163" i="30"/>
  <c r="AP164" i="30"/>
  <c r="AP165" i="30"/>
  <c r="AP166" i="30"/>
  <c r="AP167" i="30"/>
  <c r="AP168" i="30"/>
  <c r="AP169" i="30"/>
  <c r="AP170" i="30"/>
  <c r="AP171" i="30"/>
  <c r="AP172" i="30"/>
  <c r="AP173" i="30"/>
  <c r="AP174" i="30"/>
  <c r="AP175" i="30"/>
  <c r="AP176" i="30"/>
  <c r="AP177" i="30"/>
  <c r="AP178" i="30"/>
  <c r="AP179" i="30"/>
  <c r="AP180" i="30"/>
  <c r="AP181" i="30"/>
  <c r="AP182" i="30"/>
  <c r="AP183" i="30"/>
  <c r="AP184" i="30"/>
  <c r="AP185" i="30"/>
  <c r="AP186" i="30"/>
  <c r="AP187" i="30"/>
  <c r="AP188" i="30"/>
  <c r="AP189" i="30"/>
  <c r="AP190" i="30"/>
  <c r="AP191" i="30"/>
  <c r="AP192" i="30"/>
  <c r="AP193" i="30"/>
  <c r="AP194" i="30"/>
  <c r="AP195" i="30"/>
  <c r="AP196" i="30"/>
  <c r="AP197" i="30"/>
  <c r="AP198" i="30"/>
  <c r="AP199" i="30"/>
  <c r="AI110" i="30"/>
  <c r="AJ110" i="30"/>
  <c r="AO110" i="30" s="1"/>
  <c r="AI111" i="30"/>
  <c r="AJ111" i="30"/>
  <c r="AL111" i="30" s="1"/>
  <c r="AI112" i="30"/>
  <c r="AJ112" i="30"/>
  <c r="AL112" i="30" s="1"/>
  <c r="AI113" i="30"/>
  <c r="AJ113" i="30"/>
  <c r="AL113" i="30" s="1"/>
  <c r="AI114" i="30"/>
  <c r="AJ114" i="30"/>
  <c r="AO114" i="30" s="1"/>
  <c r="AI115" i="30"/>
  <c r="AJ115" i="30"/>
  <c r="AO115" i="30" s="1"/>
  <c r="AI116" i="30"/>
  <c r="AJ116" i="30"/>
  <c r="AI117" i="30"/>
  <c r="AJ117" i="30"/>
  <c r="AL117" i="30" s="1"/>
  <c r="AI118" i="30"/>
  <c r="AJ118" i="30"/>
  <c r="AO118" i="30" s="1"/>
  <c r="AI119" i="30"/>
  <c r="AJ119" i="30"/>
  <c r="AO119" i="30" s="1"/>
  <c r="AI120" i="30"/>
  <c r="AJ120" i="30"/>
  <c r="AI121" i="30"/>
  <c r="AJ121" i="30"/>
  <c r="AO121" i="30" s="1"/>
  <c r="AI122" i="30"/>
  <c r="AJ122" i="30"/>
  <c r="AL122" i="30" s="1"/>
  <c r="AI123" i="30"/>
  <c r="AJ123" i="30"/>
  <c r="AO123" i="30" s="1"/>
  <c r="AI124" i="30"/>
  <c r="AJ124" i="30"/>
  <c r="AL124" i="30" s="1"/>
  <c r="AI125" i="30"/>
  <c r="AJ125" i="30"/>
  <c r="AO125" i="30" s="1"/>
  <c r="AI126" i="30"/>
  <c r="AJ126" i="30"/>
  <c r="AO126" i="30" s="1"/>
  <c r="AI127" i="30"/>
  <c r="AJ127" i="30"/>
  <c r="AO127" i="30" s="1"/>
  <c r="AI128" i="30"/>
  <c r="AJ128" i="30"/>
  <c r="AL128" i="30" s="1"/>
  <c r="AI129" i="30"/>
  <c r="AJ129" i="30"/>
  <c r="AL129" i="30" s="1"/>
  <c r="AI130" i="30"/>
  <c r="AJ130" i="30"/>
  <c r="AO130" i="30" s="1"/>
  <c r="AI131" i="30"/>
  <c r="AJ131" i="30"/>
  <c r="AO131" i="30" s="1"/>
  <c r="AI132" i="30"/>
  <c r="AJ132" i="30"/>
  <c r="AI133" i="30"/>
  <c r="AJ133" i="30"/>
  <c r="AL133" i="30" s="1"/>
  <c r="AI134" i="30"/>
  <c r="AJ134" i="30"/>
  <c r="AO134" i="30" s="1"/>
  <c r="AI135" i="30"/>
  <c r="AJ135" i="30"/>
  <c r="AO135" i="30" s="1"/>
  <c r="AI136" i="30"/>
  <c r="AJ136" i="30"/>
  <c r="AI137" i="30"/>
  <c r="AJ137" i="30"/>
  <c r="AO137" i="30" s="1"/>
  <c r="AI138" i="30"/>
  <c r="AJ138" i="30"/>
  <c r="AO138" i="30" s="1"/>
  <c r="AI139" i="30"/>
  <c r="AJ139" i="30"/>
  <c r="AO139" i="30" s="1"/>
  <c r="AI140" i="30"/>
  <c r="AJ140" i="30"/>
  <c r="AL140" i="30" s="1"/>
  <c r="AI141" i="30"/>
  <c r="AJ141" i="30"/>
  <c r="AO141" i="30" s="1"/>
  <c r="AI142" i="30"/>
  <c r="AJ142" i="30"/>
  <c r="AO142" i="30" s="1"/>
  <c r="AI143" i="30"/>
  <c r="AJ143" i="30"/>
  <c r="AO143" i="30" s="1"/>
  <c r="AI144" i="30"/>
  <c r="AJ144" i="30"/>
  <c r="AL144" i="30" s="1"/>
  <c r="AI145" i="30"/>
  <c r="AJ145" i="30"/>
  <c r="AL145" i="30" s="1"/>
  <c r="AI146" i="30"/>
  <c r="AJ146" i="30"/>
  <c r="AO146" i="30" s="1"/>
  <c r="AI147" i="30"/>
  <c r="AJ147" i="30"/>
  <c r="AO147" i="30" s="1"/>
  <c r="AI148" i="30"/>
  <c r="AJ148" i="30"/>
  <c r="AI149" i="30"/>
  <c r="AJ149" i="30"/>
  <c r="AL149" i="30" s="1"/>
  <c r="AI150" i="30"/>
  <c r="AJ150" i="30"/>
  <c r="AO150" i="30" s="1"/>
  <c r="AI151" i="30"/>
  <c r="AJ151" i="30"/>
  <c r="AL151" i="30" s="1"/>
  <c r="AI152" i="30"/>
  <c r="AJ152" i="30"/>
  <c r="AI153" i="30"/>
  <c r="AJ153" i="30"/>
  <c r="AO153" i="30" s="1"/>
  <c r="AI154" i="30"/>
  <c r="AJ154" i="30"/>
  <c r="AL154" i="30" s="1"/>
  <c r="AI155" i="30"/>
  <c r="AJ155" i="30"/>
  <c r="AO155" i="30" s="1"/>
  <c r="AI156" i="30"/>
  <c r="AJ156" i="30"/>
  <c r="AL156" i="30" s="1"/>
  <c r="AI157" i="30"/>
  <c r="AJ157" i="30"/>
  <c r="AO157" i="30" s="1"/>
  <c r="AI158" i="30"/>
  <c r="AJ158" i="30"/>
  <c r="AO158" i="30" s="1"/>
  <c r="AI159" i="30"/>
  <c r="AJ159" i="30"/>
  <c r="AO159" i="30" s="1"/>
  <c r="AI160" i="30"/>
  <c r="AJ160" i="30"/>
  <c r="AL160" i="30" s="1"/>
  <c r="AI161" i="30"/>
  <c r="AJ161" i="30"/>
  <c r="AL161" i="30" s="1"/>
  <c r="AI162" i="30"/>
  <c r="AJ162" i="30"/>
  <c r="AO162" i="30" s="1"/>
  <c r="AI163" i="30"/>
  <c r="AJ163" i="30"/>
  <c r="AO163" i="30" s="1"/>
  <c r="AI164" i="30"/>
  <c r="AJ164" i="30"/>
  <c r="AI165" i="30"/>
  <c r="AJ165" i="30"/>
  <c r="AL165" i="30" s="1"/>
  <c r="AI166" i="30"/>
  <c r="AJ166" i="30"/>
  <c r="AO166" i="30" s="1"/>
  <c r="AI167" i="30"/>
  <c r="AJ167" i="30"/>
  <c r="AL167" i="30" s="1"/>
  <c r="AI168" i="30"/>
  <c r="AJ168" i="30"/>
  <c r="AI169" i="30"/>
  <c r="AJ169" i="30"/>
  <c r="AO169" i="30" s="1"/>
  <c r="AI170" i="30"/>
  <c r="AJ170" i="30"/>
  <c r="AO170" i="30" s="1"/>
  <c r="AI171" i="30"/>
  <c r="AJ171" i="30"/>
  <c r="AO171" i="30" s="1"/>
  <c r="AI172" i="30"/>
  <c r="AJ172" i="30"/>
  <c r="AL172" i="30" s="1"/>
  <c r="AI173" i="30"/>
  <c r="AJ173" i="30"/>
  <c r="AO173" i="30" s="1"/>
  <c r="AI174" i="30"/>
  <c r="AJ174" i="30"/>
  <c r="AL174" i="30" s="1"/>
  <c r="AI175" i="30"/>
  <c r="AJ175" i="30"/>
  <c r="AO175" i="30" s="1"/>
  <c r="AI176" i="30"/>
  <c r="AJ176" i="30"/>
  <c r="AL176" i="30" s="1"/>
  <c r="AI177" i="30"/>
  <c r="AJ177" i="30"/>
  <c r="AL177" i="30" s="1"/>
  <c r="AI178" i="30"/>
  <c r="AJ178" i="30"/>
  <c r="AO178" i="30" s="1"/>
  <c r="AI179" i="30"/>
  <c r="AJ179" i="30"/>
  <c r="AO179" i="30" s="1"/>
  <c r="AI180" i="30"/>
  <c r="AJ180" i="30"/>
  <c r="AI181" i="30"/>
  <c r="AJ181" i="30"/>
  <c r="AL181" i="30" s="1"/>
  <c r="AI182" i="30"/>
  <c r="AJ182" i="30"/>
  <c r="AO182" i="30" s="1"/>
  <c r="AI183" i="30"/>
  <c r="AJ183" i="30"/>
  <c r="AO183" i="30" s="1"/>
  <c r="AI184" i="30"/>
  <c r="AJ184" i="30"/>
  <c r="AI185" i="30"/>
  <c r="AJ185" i="30"/>
  <c r="AO185" i="30" s="1"/>
  <c r="AI186" i="30"/>
  <c r="AJ186" i="30"/>
  <c r="AL186" i="30" s="1"/>
  <c r="AI187" i="30"/>
  <c r="AJ187" i="30"/>
  <c r="AO187" i="30" s="1"/>
  <c r="AI188" i="30"/>
  <c r="AJ188" i="30"/>
  <c r="AL188" i="30" s="1"/>
  <c r="AI189" i="30"/>
  <c r="AJ189" i="30"/>
  <c r="AO189" i="30" s="1"/>
  <c r="AI190" i="30"/>
  <c r="AJ190" i="30"/>
  <c r="AO190" i="30" s="1"/>
  <c r="AI191" i="30"/>
  <c r="AJ191" i="30"/>
  <c r="AO191" i="30" s="1"/>
  <c r="AI192" i="30"/>
  <c r="AJ192" i="30"/>
  <c r="AL192" i="30" s="1"/>
  <c r="AI193" i="30"/>
  <c r="AJ193" i="30"/>
  <c r="AL193" i="30" s="1"/>
  <c r="AI194" i="30"/>
  <c r="AJ194" i="30"/>
  <c r="AO194" i="30" s="1"/>
  <c r="AI195" i="30"/>
  <c r="AJ195" i="30"/>
  <c r="AO195" i="30" s="1"/>
  <c r="AI196" i="30"/>
  <c r="AJ196" i="30"/>
  <c r="AI197" i="30"/>
  <c r="AJ197" i="30"/>
  <c r="AL197" i="30" s="1"/>
  <c r="AI198" i="30"/>
  <c r="AJ198" i="30"/>
  <c r="AO198" i="30" s="1"/>
  <c r="AI199" i="30"/>
  <c r="AJ199" i="30"/>
  <c r="AO199" i="30" s="1"/>
  <c r="AI200" i="30"/>
  <c r="AJ200" i="30"/>
  <c r="AI201" i="30"/>
  <c r="AJ201" i="30"/>
  <c r="AL201" i="30" s="1"/>
  <c r="AI202" i="30"/>
  <c r="AJ202" i="30"/>
  <c r="AO202" i="30" s="1"/>
  <c r="AI203" i="30"/>
  <c r="AJ203" i="30"/>
  <c r="AO203" i="30" s="1"/>
  <c r="AI204" i="30"/>
  <c r="AJ204" i="30"/>
  <c r="AI205" i="30"/>
  <c r="AJ205" i="30"/>
  <c r="AL205" i="30" s="1"/>
  <c r="AI206" i="30"/>
  <c r="AJ206" i="30"/>
  <c r="AO206" i="30" s="1"/>
  <c r="AI207" i="30"/>
  <c r="AJ207" i="30"/>
  <c r="AO207" i="30" s="1"/>
  <c r="AI109" i="30"/>
  <c r="AJ109" i="30"/>
  <c r="AO109" i="30" s="1"/>
  <c r="AD110" i="30"/>
  <c r="AD111" i="30"/>
  <c r="AD112" i="30"/>
  <c r="AD113" i="30"/>
  <c r="AD114" i="30"/>
  <c r="AD115" i="30"/>
  <c r="AD116" i="30"/>
  <c r="AD117" i="30"/>
  <c r="AD118" i="30"/>
  <c r="AD119" i="30"/>
  <c r="AD120" i="30"/>
  <c r="AD121" i="30"/>
  <c r="AD122" i="30"/>
  <c r="AD123" i="30"/>
  <c r="AD124" i="30"/>
  <c r="AD125" i="30"/>
  <c r="AD126" i="30"/>
  <c r="AD127" i="30"/>
  <c r="AD128" i="30"/>
  <c r="AD129" i="30"/>
  <c r="AD130" i="30"/>
  <c r="AD131" i="30"/>
  <c r="AD132" i="30"/>
  <c r="AD133" i="30"/>
  <c r="AD134" i="30"/>
  <c r="AD135" i="30"/>
  <c r="AD136" i="30"/>
  <c r="AD137" i="30"/>
  <c r="AD138" i="30"/>
  <c r="AD139" i="30"/>
  <c r="AD140" i="30"/>
  <c r="AD141" i="30"/>
  <c r="AD142" i="30"/>
  <c r="AD143" i="30"/>
  <c r="AD144" i="30"/>
  <c r="AD145" i="30"/>
  <c r="AD146" i="30"/>
  <c r="AD147" i="30"/>
  <c r="AD148" i="30"/>
  <c r="AD149" i="30"/>
  <c r="AD150" i="30"/>
  <c r="AD151" i="30"/>
  <c r="AD152" i="30"/>
  <c r="AD153" i="30"/>
  <c r="AD154" i="30"/>
  <c r="AD155" i="30"/>
  <c r="AD156" i="30"/>
  <c r="AD157" i="30"/>
  <c r="AD158" i="30"/>
  <c r="AD159" i="30"/>
  <c r="AD160" i="30"/>
  <c r="AD161" i="30"/>
  <c r="AD162" i="30"/>
  <c r="AD163" i="30"/>
  <c r="AD164" i="30"/>
  <c r="AD165" i="30"/>
  <c r="AD166" i="30"/>
  <c r="AD167" i="30"/>
  <c r="AD168" i="30"/>
  <c r="AD169" i="30"/>
  <c r="AD170" i="30"/>
  <c r="AD171" i="30"/>
  <c r="AD172" i="30"/>
  <c r="AD173" i="30"/>
  <c r="AD174" i="30"/>
  <c r="AD175" i="30"/>
  <c r="AD176" i="30"/>
  <c r="AD177" i="30"/>
  <c r="AD178" i="30"/>
  <c r="AD179" i="30"/>
  <c r="AD180" i="30"/>
  <c r="AD181" i="30"/>
  <c r="AD182" i="30"/>
  <c r="AD183" i="30"/>
  <c r="AD184" i="30"/>
  <c r="AD185" i="30"/>
  <c r="AD186" i="30"/>
  <c r="AD187" i="30"/>
  <c r="AD188" i="30"/>
  <c r="AD189" i="30"/>
  <c r="AD190" i="30"/>
  <c r="AD191" i="30"/>
  <c r="AD192" i="30"/>
  <c r="AD193" i="30"/>
  <c r="AD194" i="30"/>
  <c r="AD195" i="30"/>
  <c r="AD196" i="30"/>
  <c r="AD197" i="30"/>
  <c r="AD198" i="30"/>
  <c r="AD199" i="30"/>
  <c r="AD200" i="30"/>
  <c r="AD201" i="30"/>
  <c r="AD202" i="30"/>
  <c r="AD203" i="30"/>
  <c r="AD204" i="30"/>
  <c r="AD205" i="30"/>
  <c r="AD206" i="30"/>
  <c r="AD207" i="30"/>
  <c r="AD109" i="30"/>
  <c r="W109" i="30"/>
  <c r="X109" i="30"/>
  <c r="AC109" i="30" s="1"/>
  <c r="W110" i="30"/>
  <c r="X110" i="30"/>
  <c r="AC110" i="30" s="1"/>
  <c r="W111" i="30"/>
  <c r="X111" i="30"/>
  <c r="AC111" i="30" s="1"/>
  <c r="W112" i="30"/>
  <c r="X112" i="30"/>
  <c r="AC112" i="30" s="1"/>
  <c r="W113" i="30"/>
  <c r="X113" i="30"/>
  <c r="Z113" i="30" s="1"/>
  <c r="W114" i="30"/>
  <c r="X114" i="30"/>
  <c r="W115" i="30"/>
  <c r="X115" i="30"/>
  <c r="AC115" i="30" s="1"/>
  <c r="W116" i="30"/>
  <c r="X116" i="30"/>
  <c r="AC116" i="30" s="1"/>
  <c r="W117" i="30"/>
  <c r="X117" i="30"/>
  <c r="W118" i="30"/>
  <c r="X118" i="30"/>
  <c r="W119" i="30"/>
  <c r="X119" i="30"/>
  <c r="AC119" i="30" s="1"/>
  <c r="W120" i="30"/>
  <c r="X120" i="30"/>
  <c r="AC120" i="30" s="1"/>
  <c r="W121" i="30"/>
  <c r="X121" i="30"/>
  <c r="W122" i="30"/>
  <c r="X122" i="30"/>
  <c r="W123" i="30"/>
  <c r="X123" i="30"/>
  <c r="AC123" i="30" s="1"/>
  <c r="W124" i="30"/>
  <c r="X124" i="30"/>
  <c r="AC124" i="30" s="1"/>
  <c r="W125" i="30"/>
  <c r="X125" i="30"/>
  <c r="W126" i="30"/>
  <c r="X126" i="30"/>
  <c r="Z126" i="30" s="1"/>
  <c r="W127" i="30"/>
  <c r="X127" i="30"/>
  <c r="AC127" i="30" s="1"/>
  <c r="W128" i="30"/>
  <c r="X128" i="30"/>
  <c r="AC128" i="30" s="1"/>
  <c r="W129" i="30"/>
  <c r="X129" i="30"/>
  <c r="W130" i="30"/>
  <c r="X130" i="30"/>
  <c r="W131" i="30"/>
  <c r="X131" i="30"/>
  <c r="Z131" i="30" s="1"/>
  <c r="W132" i="30"/>
  <c r="X132" i="30"/>
  <c r="AC132" i="30" s="1"/>
  <c r="W133" i="30"/>
  <c r="X133" i="30"/>
  <c r="Z133" i="30" s="1"/>
  <c r="W134" i="30"/>
  <c r="X134" i="30"/>
  <c r="W135" i="30"/>
  <c r="X135" i="30"/>
  <c r="AC135" i="30" s="1"/>
  <c r="W136" i="30"/>
  <c r="X136" i="30"/>
  <c r="AC136" i="30" s="1"/>
  <c r="W137" i="30"/>
  <c r="X137" i="30"/>
  <c r="W138" i="30"/>
  <c r="X138" i="30"/>
  <c r="Z138" i="30" s="1"/>
  <c r="W139" i="30"/>
  <c r="X139" i="30"/>
  <c r="AC139" i="30" s="1"/>
  <c r="W140" i="30"/>
  <c r="X140" i="30"/>
  <c r="AC140" i="30" s="1"/>
  <c r="W141" i="30"/>
  <c r="X141" i="30"/>
  <c r="W142" i="30"/>
  <c r="X142" i="30"/>
  <c r="W143" i="30"/>
  <c r="X143" i="30"/>
  <c r="AC143" i="30" s="1"/>
  <c r="W144" i="30"/>
  <c r="X144" i="30"/>
  <c r="AC144" i="30" s="1"/>
  <c r="W145" i="30"/>
  <c r="X145" i="30"/>
  <c r="W146" i="30"/>
  <c r="X146" i="30"/>
  <c r="W147" i="30"/>
  <c r="X147" i="30"/>
  <c r="AC147" i="30" s="1"/>
  <c r="W148" i="30"/>
  <c r="X148" i="30"/>
  <c r="AC148" i="30" s="1"/>
  <c r="W149" i="30"/>
  <c r="X149" i="30"/>
  <c r="W150" i="30"/>
  <c r="X150" i="30"/>
  <c r="W151" i="30"/>
  <c r="X151" i="30"/>
  <c r="AC151" i="30" s="1"/>
  <c r="W152" i="30"/>
  <c r="X152" i="30"/>
  <c r="AC152" i="30" s="1"/>
  <c r="W153" i="30"/>
  <c r="X153" i="30"/>
  <c r="W154" i="30"/>
  <c r="X154" i="30"/>
  <c r="Z154" i="30" s="1"/>
  <c r="W155" i="30"/>
  <c r="X155" i="30"/>
  <c r="AC155" i="30" s="1"/>
  <c r="W156" i="30"/>
  <c r="X156" i="30"/>
  <c r="AC156" i="30" s="1"/>
  <c r="W157" i="30"/>
  <c r="X157" i="30"/>
  <c r="W158" i="30"/>
  <c r="X158" i="30"/>
  <c r="W159" i="30"/>
  <c r="X159" i="30"/>
  <c r="AC159" i="30" s="1"/>
  <c r="W160" i="30"/>
  <c r="X160" i="30"/>
  <c r="AC160" i="30" s="1"/>
  <c r="W161" i="30"/>
  <c r="X161" i="30"/>
  <c r="Z161" i="30" s="1"/>
  <c r="W162" i="30"/>
  <c r="X162" i="30"/>
  <c r="W163" i="30"/>
  <c r="X163" i="30"/>
  <c r="AC163" i="30" s="1"/>
  <c r="W164" i="30"/>
  <c r="X164" i="30"/>
  <c r="AC164" i="30" s="1"/>
  <c r="W165" i="30"/>
  <c r="X165" i="30"/>
  <c r="W166" i="30"/>
  <c r="X166" i="30"/>
  <c r="W167" i="30"/>
  <c r="X167" i="30"/>
  <c r="AC167" i="30" s="1"/>
  <c r="W168" i="30"/>
  <c r="X168" i="30"/>
  <c r="AC168" i="30" s="1"/>
  <c r="W169" i="30"/>
  <c r="X169" i="30"/>
  <c r="AC169" i="30" s="1"/>
  <c r="W170" i="30"/>
  <c r="X170" i="30"/>
  <c r="Z170" i="30" s="1"/>
  <c r="W171" i="30"/>
  <c r="X171" i="30"/>
  <c r="AC171" i="30" s="1"/>
  <c r="W172" i="30"/>
  <c r="X172" i="30"/>
  <c r="Z172" i="30" s="1"/>
  <c r="W173" i="30"/>
  <c r="X173" i="30"/>
  <c r="AC173" i="30" s="1"/>
  <c r="W174" i="30"/>
  <c r="X174" i="30"/>
  <c r="Z174" i="30" s="1"/>
  <c r="W175" i="30"/>
  <c r="X175" i="30"/>
  <c r="Z175" i="30" s="1"/>
  <c r="W176" i="30"/>
  <c r="X176" i="30"/>
  <c r="AC176" i="30" s="1"/>
  <c r="W177" i="30"/>
  <c r="X177" i="30"/>
  <c r="AC177" i="30" s="1"/>
  <c r="W178" i="30"/>
  <c r="X178" i="30"/>
  <c r="W179" i="30"/>
  <c r="X179" i="30"/>
  <c r="AC179" i="30" s="1"/>
  <c r="W180" i="30"/>
  <c r="X180" i="30"/>
  <c r="Z180" i="30" s="1"/>
  <c r="W181" i="30"/>
  <c r="X181" i="30"/>
  <c r="AC181" i="30" s="1"/>
  <c r="W182" i="30"/>
  <c r="X182" i="30"/>
  <c r="Z182" i="30" s="1"/>
  <c r="W183" i="30"/>
  <c r="X183" i="30"/>
  <c r="Z183" i="30" s="1"/>
  <c r="W184" i="30"/>
  <c r="X184" i="30"/>
  <c r="AC184" i="30" s="1"/>
  <c r="W185" i="30"/>
  <c r="X185" i="30"/>
  <c r="Z185" i="30" s="1"/>
  <c r="W186" i="30"/>
  <c r="X186" i="30"/>
  <c r="W187" i="30"/>
  <c r="X187" i="30"/>
  <c r="AC187" i="30" s="1"/>
  <c r="W188" i="30"/>
  <c r="X188" i="30"/>
  <c r="Z188" i="30" s="1"/>
  <c r="W189" i="30"/>
  <c r="X189" i="30"/>
  <c r="AC189" i="30" s="1"/>
  <c r="W190" i="30"/>
  <c r="X190" i="30"/>
  <c r="Z190" i="30" s="1"/>
  <c r="W191" i="30"/>
  <c r="X191" i="30"/>
  <c r="Z191" i="30" s="1"/>
  <c r="W192" i="30"/>
  <c r="X192" i="30"/>
  <c r="AC192" i="30" s="1"/>
  <c r="W193" i="30"/>
  <c r="X193" i="30"/>
  <c r="AC193" i="30" s="1"/>
  <c r="W194" i="30"/>
  <c r="X194" i="30"/>
  <c r="W195" i="30"/>
  <c r="X195" i="30"/>
  <c r="AC195" i="30" s="1"/>
  <c r="W196" i="30"/>
  <c r="X196" i="30"/>
  <c r="AC196" i="30" s="1"/>
  <c r="W197" i="30"/>
  <c r="X197" i="30"/>
  <c r="Z197" i="30" s="1"/>
  <c r="W198" i="30"/>
  <c r="X198" i="30"/>
  <c r="Z198" i="30" s="1"/>
  <c r="W199" i="30"/>
  <c r="X199" i="30"/>
  <c r="AC199" i="30" s="1"/>
  <c r="W200" i="30"/>
  <c r="X200" i="30"/>
  <c r="Z200" i="30" s="1"/>
  <c r="W201" i="30"/>
  <c r="X201" i="30"/>
  <c r="AC201" i="30" s="1"/>
  <c r="W202" i="30"/>
  <c r="X202" i="30"/>
  <c r="Z202" i="30" s="1"/>
  <c r="W203" i="30"/>
  <c r="X203" i="30"/>
  <c r="AC203" i="30" s="1"/>
  <c r="W204" i="30"/>
  <c r="X204" i="30"/>
  <c r="AC204" i="30" s="1"/>
  <c r="W205" i="30"/>
  <c r="X205" i="30"/>
  <c r="AC205" i="30" s="1"/>
  <c r="W206" i="30"/>
  <c r="X206" i="30"/>
  <c r="W207" i="30"/>
  <c r="X207" i="30"/>
  <c r="Z207" i="30" s="1"/>
  <c r="R9" i="30"/>
  <c r="R10" i="30"/>
  <c r="R11" i="30"/>
  <c r="R12" i="30"/>
  <c r="R13" i="30"/>
  <c r="R14" i="30"/>
  <c r="R15" i="30"/>
  <c r="R16" i="30"/>
  <c r="R17" i="30"/>
  <c r="R18" i="30"/>
  <c r="R19" i="30"/>
  <c r="R20" i="30"/>
  <c r="R21" i="30"/>
  <c r="R22" i="30"/>
  <c r="R23" i="30"/>
  <c r="R24" i="30"/>
  <c r="R25" i="30"/>
  <c r="R26" i="30"/>
  <c r="R27" i="30"/>
  <c r="R28" i="30"/>
  <c r="R29" i="30"/>
  <c r="R30" i="30"/>
  <c r="R31" i="30"/>
  <c r="R32" i="30"/>
  <c r="R33" i="30"/>
  <c r="R34" i="30"/>
  <c r="R35" i="30"/>
  <c r="R36" i="30"/>
  <c r="R37" i="30"/>
  <c r="R38" i="30"/>
  <c r="R39" i="30"/>
  <c r="R40" i="30"/>
  <c r="R41" i="30"/>
  <c r="R42" i="30"/>
  <c r="R43" i="30"/>
  <c r="R44" i="30"/>
  <c r="R45" i="30"/>
  <c r="R46" i="30"/>
  <c r="R47" i="30"/>
  <c r="R48" i="30"/>
  <c r="R49" i="30"/>
  <c r="R50" i="30"/>
  <c r="R51" i="30"/>
  <c r="R52" i="30"/>
  <c r="R53" i="30"/>
  <c r="R54" i="30"/>
  <c r="R55" i="30"/>
  <c r="R56" i="30"/>
  <c r="R57" i="30"/>
  <c r="R58" i="30"/>
  <c r="R59" i="30"/>
  <c r="R60" i="30"/>
  <c r="R61" i="30"/>
  <c r="R62" i="30"/>
  <c r="R63" i="30"/>
  <c r="R64" i="30"/>
  <c r="R65" i="30"/>
  <c r="R66" i="30"/>
  <c r="R67" i="30"/>
  <c r="R68" i="30"/>
  <c r="R69" i="30"/>
  <c r="R70" i="30"/>
  <c r="R71" i="30"/>
  <c r="R72" i="30"/>
  <c r="R73" i="30"/>
  <c r="R74" i="30"/>
  <c r="R75" i="30"/>
  <c r="R76" i="30"/>
  <c r="R77" i="30"/>
  <c r="R78" i="30"/>
  <c r="R79" i="30"/>
  <c r="R80" i="30"/>
  <c r="R81" i="30"/>
  <c r="R82" i="30"/>
  <c r="R83" i="30"/>
  <c r="R84" i="30"/>
  <c r="R85" i="30"/>
  <c r="R86" i="30"/>
  <c r="R87" i="30"/>
  <c r="R88" i="30"/>
  <c r="R89" i="30"/>
  <c r="R90" i="30"/>
  <c r="R91" i="30"/>
  <c r="R92" i="30"/>
  <c r="R93" i="30"/>
  <c r="R94" i="30"/>
  <c r="R95" i="30"/>
  <c r="R96" i="30"/>
  <c r="R97" i="30"/>
  <c r="R98" i="30"/>
  <c r="R99" i="30"/>
  <c r="R100" i="30"/>
  <c r="R101" i="30"/>
  <c r="R102" i="30"/>
  <c r="R103" i="30"/>
  <c r="R104" i="30"/>
  <c r="R105" i="30"/>
  <c r="R106" i="30"/>
  <c r="K10" i="30"/>
  <c r="L10" i="30"/>
  <c r="Q10" i="30" s="1"/>
  <c r="K11" i="30"/>
  <c r="L11" i="30"/>
  <c r="N11" i="30" s="1"/>
  <c r="K12" i="30"/>
  <c r="L12" i="30"/>
  <c r="Q12" i="30" s="1"/>
  <c r="K13" i="30"/>
  <c r="L13" i="30"/>
  <c r="Q13" i="30" s="1"/>
  <c r="K14" i="30"/>
  <c r="L14" i="30"/>
  <c r="N14" i="30" s="1"/>
  <c r="K15" i="30"/>
  <c r="L15" i="30"/>
  <c r="K16" i="30"/>
  <c r="L16" i="30"/>
  <c r="N16" i="30" s="1"/>
  <c r="K17" i="30"/>
  <c r="L17" i="30"/>
  <c r="Q17" i="30" s="1"/>
  <c r="K18" i="30"/>
  <c r="L18" i="30"/>
  <c r="Q18" i="30" s="1"/>
  <c r="K19" i="30"/>
  <c r="L19" i="30"/>
  <c r="N19" i="30" s="1"/>
  <c r="K20" i="30"/>
  <c r="L20" i="30"/>
  <c r="Q20" i="30" s="1"/>
  <c r="K21" i="30"/>
  <c r="L21" i="30"/>
  <c r="Q21" i="30" s="1"/>
  <c r="K22" i="30"/>
  <c r="L22" i="30"/>
  <c r="N22" i="30" s="1"/>
  <c r="K23" i="30"/>
  <c r="L23" i="30"/>
  <c r="K24" i="30"/>
  <c r="L24" i="30"/>
  <c r="N24" i="30" s="1"/>
  <c r="K25" i="30"/>
  <c r="L25" i="30"/>
  <c r="Q25" i="30" s="1"/>
  <c r="K26" i="30"/>
  <c r="L26" i="30"/>
  <c r="Q26" i="30" s="1"/>
  <c r="K27" i="30"/>
  <c r="L27" i="30"/>
  <c r="N27" i="30" s="1"/>
  <c r="K28" i="30"/>
  <c r="L28" i="30"/>
  <c r="Q28" i="30" s="1"/>
  <c r="K29" i="30"/>
  <c r="L29" i="30"/>
  <c r="Q29" i="30" s="1"/>
  <c r="K30" i="30"/>
  <c r="L30" i="30"/>
  <c r="Q30" i="30" s="1"/>
  <c r="K31" i="30"/>
  <c r="L31" i="30"/>
  <c r="K32" i="30"/>
  <c r="L32" i="30"/>
  <c r="N32" i="30" s="1"/>
  <c r="K33" i="30"/>
  <c r="L33" i="30"/>
  <c r="Q33" i="30" s="1"/>
  <c r="K34" i="30"/>
  <c r="L34" i="30"/>
  <c r="Q34" i="30" s="1"/>
  <c r="K35" i="30"/>
  <c r="L35" i="30"/>
  <c r="N35" i="30" s="1"/>
  <c r="K36" i="30"/>
  <c r="L36" i="30"/>
  <c r="Q36" i="30" s="1"/>
  <c r="K37" i="30"/>
  <c r="L37" i="30"/>
  <c r="Q37" i="30" s="1"/>
  <c r="K38" i="30"/>
  <c r="L38" i="30"/>
  <c r="N38" i="30" s="1"/>
  <c r="K39" i="30"/>
  <c r="L39" i="30"/>
  <c r="K40" i="30"/>
  <c r="L40" i="30"/>
  <c r="N40" i="30" s="1"/>
  <c r="K41" i="30"/>
  <c r="L41" i="30"/>
  <c r="Q41" i="30" s="1"/>
  <c r="K42" i="30"/>
  <c r="L42" i="30"/>
  <c r="Q42" i="30" s="1"/>
  <c r="K43" i="30"/>
  <c r="L43" i="30"/>
  <c r="N43" i="30" s="1"/>
  <c r="K44" i="30"/>
  <c r="L44" i="30"/>
  <c r="Q44" i="30" s="1"/>
  <c r="K45" i="30"/>
  <c r="L45" i="30"/>
  <c r="Q45" i="30" s="1"/>
  <c r="K46" i="30"/>
  <c r="L46" i="30"/>
  <c r="N46" i="30" s="1"/>
  <c r="K47" i="30"/>
  <c r="L47" i="30"/>
  <c r="K48" i="30"/>
  <c r="L48" i="30"/>
  <c r="N48" i="30" s="1"/>
  <c r="K49" i="30"/>
  <c r="L49" i="30"/>
  <c r="Q49" i="30" s="1"/>
  <c r="K50" i="30"/>
  <c r="L50" i="30"/>
  <c r="Q50" i="30" s="1"/>
  <c r="K51" i="30"/>
  <c r="L51" i="30"/>
  <c r="N51" i="30" s="1"/>
  <c r="K52" i="30"/>
  <c r="L52" i="30"/>
  <c r="Q52" i="30" s="1"/>
  <c r="K53" i="30"/>
  <c r="L53" i="30"/>
  <c r="Q53" i="30" s="1"/>
  <c r="K54" i="30"/>
  <c r="L54" i="30"/>
  <c r="N54" i="30" s="1"/>
  <c r="K55" i="30"/>
  <c r="L55" i="30"/>
  <c r="K56" i="30"/>
  <c r="L56" i="30"/>
  <c r="N56" i="30" s="1"/>
  <c r="K57" i="30"/>
  <c r="L57" i="30"/>
  <c r="Q57" i="30" s="1"/>
  <c r="K58" i="30"/>
  <c r="L58" i="30"/>
  <c r="Q58" i="30" s="1"/>
  <c r="K59" i="30"/>
  <c r="L59" i="30"/>
  <c r="N59" i="30" s="1"/>
  <c r="K60" i="30"/>
  <c r="L60" i="30"/>
  <c r="Q60" i="30" s="1"/>
  <c r="K61" i="30"/>
  <c r="L61" i="30"/>
  <c r="Q61" i="30" s="1"/>
  <c r="K62" i="30"/>
  <c r="L62" i="30"/>
  <c r="Q62" i="30" s="1"/>
  <c r="K63" i="30"/>
  <c r="L63" i="30"/>
  <c r="K64" i="30"/>
  <c r="L64" i="30"/>
  <c r="N64" i="30" s="1"/>
  <c r="K65" i="30"/>
  <c r="L65" i="30"/>
  <c r="Q65" i="30" s="1"/>
  <c r="K66" i="30"/>
  <c r="L66" i="30"/>
  <c r="Q66" i="30" s="1"/>
  <c r="K67" i="30"/>
  <c r="L67" i="30"/>
  <c r="N67" i="30" s="1"/>
  <c r="K68" i="30"/>
  <c r="L68" i="30"/>
  <c r="Q68" i="30" s="1"/>
  <c r="K69" i="30"/>
  <c r="L69" i="30"/>
  <c r="Q69" i="30" s="1"/>
  <c r="K70" i="30"/>
  <c r="L70" i="30"/>
  <c r="N70" i="30" s="1"/>
  <c r="K71" i="30"/>
  <c r="L71" i="30"/>
  <c r="K72" i="30"/>
  <c r="L72" i="30"/>
  <c r="N72" i="30" s="1"/>
  <c r="K73" i="30"/>
  <c r="L73" i="30"/>
  <c r="Q73" i="30" s="1"/>
  <c r="K74" i="30"/>
  <c r="L74" i="30"/>
  <c r="Q74" i="30" s="1"/>
  <c r="K75" i="30"/>
  <c r="L75" i="30"/>
  <c r="N75" i="30" s="1"/>
  <c r="K76" i="30"/>
  <c r="L76" i="30"/>
  <c r="Q76" i="30" s="1"/>
  <c r="K77" i="30"/>
  <c r="L77" i="30"/>
  <c r="Q77" i="30" s="1"/>
  <c r="K78" i="30"/>
  <c r="L78" i="30"/>
  <c r="N78" i="30" s="1"/>
  <c r="K79" i="30"/>
  <c r="L79" i="30"/>
  <c r="K80" i="30"/>
  <c r="L80" i="30"/>
  <c r="N80" i="30" s="1"/>
  <c r="K81" i="30"/>
  <c r="L81" i="30"/>
  <c r="Q81" i="30" s="1"/>
  <c r="K82" i="30"/>
  <c r="L82" i="30"/>
  <c r="Q82" i="30" s="1"/>
  <c r="K83" i="30"/>
  <c r="L83" i="30"/>
  <c r="N83" i="30" s="1"/>
  <c r="K84" i="30"/>
  <c r="L84" i="30"/>
  <c r="Q84" i="30" s="1"/>
  <c r="K85" i="30"/>
  <c r="L85" i="30"/>
  <c r="Q85" i="30" s="1"/>
  <c r="K86" i="30"/>
  <c r="L86" i="30"/>
  <c r="Q86" i="30" s="1"/>
  <c r="K87" i="30"/>
  <c r="L87" i="30"/>
  <c r="K88" i="30"/>
  <c r="L88" i="30"/>
  <c r="N88" i="30" s="1"/>
  <c r="K89" i="30"/>
  <c r="L89" i="30"/>
  <c r="Q89" i="30" s="1"/>
  <c r="K90" i="30"/>
  <c r="L90" i="30"/>
  <c r="Q90" i="30" s="1"/>
  <c r="K91" i="30"/>
  <c r="L91" i="30"/>
  <c r="N91" i="30" s="1"/>
  <c r="K92" i="30"/>
  <c r="L92" i="30"/>
  <c r="Q92" i="30" s="1"/>
  <c r="K93" i="30"/>
  <c r="L93" i="30"/>
  <c r="Q93" i="30" s="1"/>
  <c r="K94" i="30"/>
  <c r="L94" i="30"/>
  <c r="Q94" i="30" s="1"/>
  <c r="K95" i="30"/>
  <c r="L95" i="30"/>
  <c r="K96" i="30"/>
  <c r="L96" i="30"/>
  <c r="N96" i="30" s="1"/>
  <c r="K97" i="30"/>
  <c r="L97" i="30"/>
  <c r="Q97" i="30" s="1"/>
  <c r="K98" i="30"/>
  <c r="L98" i="30"/>
  <c r="Q98" i="30" s="1"/>
  <c r="K99" i="30"/>
  <c r="L99" i="30"/>
  <c r="N99" i="30" s="1"/>
  <c r="K100" i="30"/>
  <c r="L100" i="30"/>
  <c r="Q100" i="30" s="1"/>
  <c r="K101" i="30"/>
  <c r="L101" i="30"/>
  <c r="Q101" i="30" s="1"/>
  <c r="K102" i="30"/>
  <c r="L102" i="30"/>
  <c r="Q102" i="30" s="1"/>
  <c r="K103" i="30"/>
  <c r="L103" i="30"/>
  <c r="K104" i="30"/>
  <c r="L104" i="30"/>
  <c r="N104" i="30" s="1"/>
  <c r="K105" i="30"/>
  <c r="L105" i="30"/>
  <c r="Q105" i="30" s="1"/>
  <c r="K106" i="30"/>
  <c r="L106" i="30"/>
  <c r="Q106" i="30" s="1"/>
  <c r="AC211" i="42" l="1"/>
  <c r="AL267" i="30"/>
  <c r="AL235" i="30"/>
  <c r="AL301" i="30"/>
  <c r="AQ308" i="30"/>
  <c r="AC218" i="42"/>
  <c r="AL268" i="43"/>
  <c r="AC209" i="42"/>
  <c r="Z186" i="44"/>
  <c r="AL186" i="44"/>
  <c r="AO214" i="44"/>
  <c r="AQ214" i="44" s="1"/>
  <c r="AC108" i="43"/>
  <c r="AC109" i="43"/>
  <c r="AC110" i="43"/>
  <c r="AC111" i="43"/>
  <c r="AO209" i="44"/>
  <c r="AO213" i="44"/>
  <c r="AO217" i="44"/>
  <c r="AC215" i="42"/>
  <c r="AE215" i="42" s="1"/>
  <c r="AO216" i="44"/>
  <c r="N8" i="44"/>
  <c r="AC108" i="44"/>
  <c r="AL108" i="44"/>
  <c r="AC109" i="44"/>
  <c r="AL109" i="44"/>
  <c r="AC110" i="44"/>
  <c r="AL110" i="44"/>
  <c r="AC111" i="44"/>
  <c r="AL111" i="44"/>
  <c r="AO211" i="44"/>
  <c r="AO215" i="44"/>
  <c r="AC210" i="42"/>
  <c r="AE210" i="42" s="1"/>
  <c r="Q96" i="43"/>
  <c r="AO210" i="44"/>
  <c r="AO218" i="44"/>
  <c r="AQ218" i="44" s="1"/>
  <c r="Z218" i="30"/>
  <c r="AO194" i="44"/>
  <c r="N65" i="44"/>
  <c r="AL219" i="44"/>
  <c r="AC219" i="30"/>
  <c r="AE219" i="30" s="1"/>
  <c r="N77" i="44"/>
  <c r="AC219" i="42"/>
  <c r="AO180" i="43"/>
  <c r="N10" i="44"/>
  <c r="N93" i="44"/>
  <c r="AE108" i="44"/>
  <c r="AE109" i="44"/>
  <c r="Z194" i="44"/>
  <c r="AL254" i="30"/>
  <c r="AL222" i="30"/>
  <c r="AL266" i="30"/>
  <c r="AL234" i="30"/>
  <c r="AQ234" i="30" s="1"/>
  <c r="AQ285" i="30"/>
  <c r="AL262" i="30"/>
  <c r="AL243" i="30"/>
  <c r="AL230" i="30"/>
  <c r="AQ230" i="30" s="1"/>
  <c r="AL277" i="30"/>
  <c r="AQ277" i="30" s="1"/>
  <c r="AL270" i="30"/>
  <c r="AL250" i="30"/>
  <c r="AL238" i="30"/>
  <c r="AQ238" i="30" s="1"/>
  <c r="AL258" i="30"/>
  <c r="AQ258" i="30" s="1"/>
  <c r="AL246" i="30"/>
  <c r="AL226" i="30"/>
  <c r="AL304" i="30"/>
  <c r="AQ304" i="30" s="1"/>
  <c r="AL284" i="30"/>
  <c r="AC305" i="42"/>
  <c r="AL207" i="42"/>
  <c r="AQ207" i="42" s="1"/>
  <c r="Q72" i="42"/>
  <c r="AL220" i="43"/>
  <c r="AL221" i="43"/>
  <c r="AL222" i="43"/>
  <c r="AL223" i="43"/>
  <c r="AL224" i="43"/>
  <c r="AL225" i="43"/>
  <c r="AL226" i="43"/>
  <c r="AL227" i="43"/>
  <c r="AL228" i="43"/>
  <c r="AL229" i="43"/>
  <c r="AL230" i="43"/>
  <c r="AL231" i="43"/>
  <c r="AL232" i="43"/>
  <c r="AL233" i="43"/>
  <c r="AL234" i="43"/>
  <c r="AL235" i="43"/>
  <c r="AL236" i="43"/>
  <c r="AL237" i="43"/>
  <c r="AL238" i="43"/>
  <c r="AL239" i="43"/>
  <c r="AL240" i="43"/>
  <c r="AL241" i="43"/>
  <c r="AL242" i="43"/>
  <c r="AL243" i="43"/>
  <c r="AL244" i="43"/>
  <c r="AL245" i="43"/>
  <c r="AL246" i="43"/>
  <c r="AL247" i="43"/>
  <c r="AL248" i="43"/>
  <c r="AL249" i="43"/>
  <c r="AL250" i="43"/>
  <c r="AL251" i="43"/>
  <c r="AL252" i="43"/>
  <c r="AL253" i="43"/>
  <c r="AL254" i="43"/>
  <c r="AL255" i="43"/>
  <c r="AL256" i="43"/>
  <c r="AL257" i="43"/>
  <c r="AL258" i="43"/>
  <c r="AL259" i="43"/>
  <c r="AL260" i="43"/>
  <c r="AL261" i="43"/>
  <c r="AL262" i="43"/>
  <c r="AL263" i="43"/>
  <c r="AL264" i="43"/>
  <c r="AL265" i="43"/>
  <c r="AQ308" i="43"/>
  <c r="AL267" i="43"/>
  <c r="AO271" i="43"/>
  <c r="AL266" i="43"/>
  <c r="AL270" i="43"/>
  <c r="AL269" i="43"/>
  <c r="AQ269" i="43" s="1"/>
  <c r="Z204" i="43"/>
  <c r="AE204" i="43" s="1"/>
  <c r="AO179" i="43"/>
  <c r="AQ179" i="43" s="1"/>
  <c r="Z181" i="43"/>
  <c r="AE181" i="43" s="1"/>
  <c r="Z154" i="43"/>
  <c r="AO181" i="43"/>
  <c r="AQ181" i="43" s="1"/>
  <c r="AO182" i="43"/>
  <c r="Z197" i="43"/>
  <c r="AL197" i="43"/>
  <c r="AQ197" i="43" s="1"/>
  <c r="V311" i="43"/>
  <c r="W311" i="43" s="1"/>
  <c r="Z157" i="43"/>
  <c r="AE157" i="43" s="1"/>
  <c r="N99" i="43"/>
  <c r="S99" i="43" s="1"/>
  <c r="N100" i="43"/>
  <c r="S100" i="43" s="1"/>
  <c r="Q34" i="43"/>
  <c r="S34" i="43" s="1"/>
  <c r="N35" i="43"/>
  <c r="Q36" i="43"/>
  <c r="S36" i="43" s="1"/>
  <c r="N37" i="43"/>
  <c r="S37" i="43" s="1"/>
  <c r="Q38" i="43"/>
  <c r="N95" i="43"/>
  <c r="S95" i="43" s="1"/>
  <c r="Q9" i="44"/>
  <c r="S9" i="44" s="1"/>
  <c r="AO175" i="44"/>
  <c r="Z176" i="44"/>
  <c r="AL176" i="44"/>
  <c r="AL177" i="44"/>
  <c r="AQ177" i="44" s="1"/>
  <c r="AC204" i="44"/>
  <c r="AE110" i="44"/>
  <c r="AE111" i="44"/>
  <c r="AO185" i="44"/>
  <c r="AQ185" i="44" s="1"/>
  <c r="AO193" i="44"/>
  <c r="Z206" i="44"/>
  <c r="AO206" i="44"/>
  <c r="AC200" i="44"/>
  <c r="AO174" i="44"/>
  <c r="Z178" i="44"/>
  <c r="AE178" i="44" s="1"/>
  <c r="AL178" i="44"/>
  <c r="Z187" i="44"/>
  <c r="AE187" i="44" s="1"/>
  <c r="AL187" i="44"/>
  <c r="AQ187" i="44" s="1"/>
  <c r="Z195" i="44"/>
  <c r="AL195" i="44"/>
  <c r="AQ195" i="44" s="1"/>
  <c r="N69" i="44"/>
  <c r="S69" i="44" s="1"/>
  <c r="N101" i="44"/>
  <c r="S101" i="44" s="1"/>
  <c r="N61" i="44"/>
  <c r="N85" i="44"/>
  <c r="N73" i="44"/>
  <c r="S73" i="44" s="1"/>
  <c r="N89" i="44"/>
  <c r="S89" i="44" s="1"/>
  <c r="N105" i="44"/>
  <c r="N81" i="44"/>
  <c r="N97" i="44"/>
  <c r="M30" i="16"/>
  <c r="L14" i="33"/>
  <c r="AQ210" i="44"/>
  <c r="AQ212" i="44"/>
  <c r="AQ216" i="44"/>
  <c r="AQ219" i="44"/>
  <c r="AO272" i="44"/>
  <c r="AQ272" i="44" s="1"/>
  <c r="Z273" i="44"/>
  <c r="AE273" i="44" s="1"/>
  <c r="Z274" i="44"/>
  <c r="AE274" i="44" s="1"/>
  <c r="Z275" i="44"/>
  <c r="AE275" i="44" s="1"/>
  <c r="Z276" i="44"/>
  <c r="AE276" i="44" s="1"/>
  <c r="Z277" i="44"/>
  <c r="AE277" i="44" s="1"/>
  <c r="Z278" i="44"/>
  <c r="AE278" i="44" s="1"/>
  <c r="Z279" i="44"/>
  <c r="AE279" i="44" s="1"/>
  <c r="Z280" i="44"/>
  <c r="AE280" i="44" s="1"/>
  <c r="Z281" i="44"/>
  <c r="AE281" i="44" s="1"/>
  <c r="Z282" i="44"/>
  <c r="AE282" i="44" s="1"/>
  <c r="Z283" i="44"/>
  <c r="AE283" i="44" s="1"/>
  <c r="Z284" i="44"/>
  <c r="AE284" i="44" s="1"/>
  <c r="Z285" i="44"/>
  <c r="AE285" i="44" s="1"/>
  <c r="Z286" i="44"/>
  <c r="AE286" i="44" s="1"/>
  <c r="Z287" i="44"/>
  <c r="AE287" i="44" s="1"/>
  <c r="Z288" i="44"/>
  <c r="AE288" i="44" s="1"/>
  <c r="Z289" i="44"/>
  <c r="AE289" i="44" s="1"/>
  <c r="Z290" i="44"/>
  <c r="AE290" i="44" s="1"/>
  <c r="Z291" i="44"/>
  <c r="AE291" i="44" s="1"/>
  <c r="Z292" i="44"/>
  <c r="AE292" i="44" s="1"/>
  <c r="Z293" i="44"/>
  <c r="AE293" i="44" s="1"/>
  <c r="Z294" i="44"/>
  <c r="AE294" i="44" s="1"/>
  <c r="Z295" i="44"/>
  <c r="AE295" i="44" s="1"/>
  <c r="Z296" i="44"/>
  <c r="AE296" i="44" s="1"/>
  <c r="Z297" i="44"/>
  <c r="AE297" i="44" s="1"/>
  <c r="Z298" i="44"/>
  <c r="AE298" i="44" s="1"/>
  <c r="Z299" i="44"/>
  <c r="AE299" i="44" s="1"/>
  <c r="Z300" i="44"/>
  <c r="AE300" i="44" s="1"/>
  <c r="Z301" i="44"/>
  <c r="AE301" i="44" s="1"/>
  <c r="Z302" i="44"/>
  <c r="AE302" i="44" s="1"/>
  <c r="Z303" i="44"/>
  <c r="AE303" i="44" s="1"/>
  <c r="Z304" i="44"/>
  <c r="AE304" i="44" s="1"/>
  <c r="Z305" i="44"/>
  <c r="AE305" i="44" s="1"/>
  <c r="Z306" i="44"/>
  <c r="AE306" i="44" s="1"/>
  <c r="Z307" i="44"/>
  <c r="AE307" i="44" s="1"/>
  <c r="Z308" i="44"/>
  <c r="AE308" i="44" s="1"/>
  <c r="AQ308" i="44"/>
  <c r="AL220" i="44"/>
  <c r="AQ220" i="44" s="1"/>
  <c r="AL221" i="44"/>
  <c r="AQ221" i="44" s="1"/>
  <c r="AL224" i="44"/>
  <c r="AQ224" i="44" s="1"/>
  <c r="AL225" i="44"/>
  <c r="AQ225" i="44" s="1"/>
  <c r="AL228" i="44"/>
  <c r="AQ228" i="44" s="1"/>
  <c r="AL230" i="44"/>
  <c r="AQ230" i="44" s="1"/>
  <c r="AL232" i="44"/>
  <c r="AQ232" i="44" s="1"/>
  <c r="AL234" i="44"/>
  <c r="AQ234" i="44" s="1"/>
  <c r="AL237" i="44"/>
  <c r="AQ237" i="44" s="1"/>
  <c r="AL238" i="44"/>
  <c r="AQ238" i="44" s="1"/>
  <c r="AL240" i="44"/>
  <c r="AQ240" i="44" s="1"/>
  <c r="AL242" i="44"/>
  <c r="AQ242" i="44" s="1"/>
  <c r="AL244" i="44"/>
  <c r="AQ244" i="44" s="1"/>
  <c r="AL245" i="44"/>
  <c r="AQ245" i="44" s="1"/>
  <c r="AL248" i="44"/>
  <c r="AQ248" i="44" s="1"/>
  <c r="AL249" i="44"/>
  <c r="AQ249" i="44" s="1"/>
  <c r="AL251" i="44"/>
  <c r="AQ251" i="44" s="1"/>
  <c r="AL253" i="44"/>
  <c r="AQ253" i="44" s="1"/>
  <c r="AL255" i="44"/>
  <c r="AQ255" i="44" s="1"/>
  <c r="AL257" i="44"/>
  <c r="AQ257" i="44" s="1"/>
  <c r="AL259" i="44"/>
  <c r="AQ259" i="44" s="1"/>
  <c r="AL261" i="44"/>
  <c r="AQ261" i="44" s="1"/>
  <c r="AL263" i="44"/>
  <c r="AQ263" i="44" s="1"/>
  <c r="AL266" i="44"/>
  <c r="AQ266" i="44" s="1"/>
  <c r="AL267" i="44"/>
  <c r="AQ267" i="44" s="1"/>
  <c r="AL269" i="44"/>
  <c r="AQ269" i="44" s="1"/>
  <c r="AL270" i="44"/>
  <c r="AQ270" i="44" s="1"/>
  <c r="AO271" i="44"/>
  <c r="AQ271" i="44" s="1"/>
  <c r="AO222" i="44"/>
  <c r="AQ222" i="44" s="1"/>
  <c r="AO223" i="44"/>
  <c r="AQ223" i="44" s="1"/>
  <c r="AO226" i="44"/>
  <c r="AQ226" i="44" s="1"/>
  <c r="AO227" i="44"/>
  <c r="AQ227" i="44" s="1"/>
  <c r="AO229" i="44"/>
  <c r="AQ229" i="44" s="1"/>
  <c r="AO231" i="44"/>
  <c r="AQ231" i="44" s="1"/>
  <c r="AO233" i="44"/>
  <c r="AQ233" i="44" s="1"/>
  <c r="AO235" i="44"/>
  <c r="AQ235" i="44" s="1"/>
  <c r="AO236" i="44"/>
  <c r="AQ236" i="44" s="1"/>
  <c r="AO239" i="44"/>
  <c r="AQ239" i="44" s="1"/>
  <c r="AO241" i="44"/>
  <c r="AQ241" i="44" s="1"/>
  <c r="AO243" i="44"/>
  <c r="AQ243" i="44" s="1"/>
  <c r="AO246" i="44"/>
  <c r="AQ246" i="44" s="1"/>
  <c r="AO247" i="44"/>
  <c r="AQ247" i="44" s="1"/>
  <c r="AO250" i="44"/>
  <c r="AQ250" i="44" s="1"/>
  <c r="AO252" i="44"/>
  <c r="AQ252" i="44" s="1"/>
  <c r="AO254" i="44"/>
  <c r="AQ254" i="44" s="1"/>
  <c r="AO256" i="44"/>
  <c r="AQ256" i="44" s="1"/>
  <c r="AO258" i="44"/>
  <c r="AQ258" i="44" s="1"/>
  <c r="AO260" i="44"/>
  <c r="AQ260" i="44" s="1"/>
  <c r="AO262" i="44"/>
  <c r="AQ262" i="44" s="1"/>
  <c r="AO264" i="44"/>
  <c r="AQ264" i="44" s="1"/>
  <c r="AO265" i="44"/>
  <c r="AQ265" i="44" s="1"/>
  <c r="AO268" i="44"/>
  <c r="AQ268" i="44" s="1"/>
  <c r="Z168" i="44"/>
  <c r="AL168" i="44"/>
  <c r="AL169" i="44"/>
  <c r="AL171" i="44"/>
  <c r="Z190" i="44"/>
  <c r="Z198" i="44"/>
  <c r="AC199" i="44"/>
  <c r="AC203" i="44"/>
  <c r="AE203" i="44" s="1"/>
  <c r="AO204" i="44"/>
  <c r="AQ204" i="44" s="1"/>
  <c r="AC205" i="44"/>
  <c r="AC164" i="44"/>
  <c r="AL164" i="44"/>
  <c r="AQ164" i="44" s="1"/>
  <c r="AC165" i="44"/>
  <c r="AL165" i="44"/>
  <c r="AC166" i="44"/>
  <c r="AL166" i="44"/>
  <c r="AQ166" i="44" s="1"/>
  <c r="Z170" i="44"/>
  <c r="AE170" i="44" s="1"/>
  <c r="AL170" i="44"/>
  <c r="AO182" i="44"/>
  <c r="Z183" i="44"/>
  <c r="AE183" i="44" s="1"/>
  <c r="AL183" i="44"/>
  <c r="AO190" i="44"/>
  <c r="Z191" i="44"/>
  <c r="AL191" i="44"/>
  <c r="AO167" i="44"/>
  <c r="AO189" i="44"/>
  <c r="AO197" i="44"/>
  <c r="AO198" i="44"/>
  <c r="AQ198" i="44" s="1"/>
  <c r="AO200" i="44"/>
  <c r="AQ200" i="44" s="1"/>
  <c r="AL179" i="44"/>
  <c r="Z128" i="44"/>
  <c r="AC128" i="44"/>
  <c r="Z130" i="44"/>
  <c r="AC130" i="44"/>
  <c r="Z132" i="44"/>
  <c r="AC132" i="44"/>
  <c r="Z134" i="44"/>
  <c r="AC134" i="44"/>
  <c r="Z136" i="44"/>
  <c r="AC136" i="44"/>
  <c r="Z138" i="44"/>
  <c r="AC138" i="44"/>
  <c r="Z140" i="44"/>
  <c r="AC140" i="44"/>
  <c r="Z142" i="44"/>
  <c r="AC142" i="44"/>
  <c r="Z144" i="44"/>
  <c r="AC144" i="44"/>
  <c r="Z146" i="44"/>
  <c r="AC146" i="44"/>
  <c r="Z148" i="44"/>
  <c r="AC148" i="44"/>
  <c r="Z150" i="44"/>
  <c r="AC150" i="44"/>
  <c r="Z152" i="44"/>
  <c r="AC152" i="44"/>
  <c r="Z154" i="44"/>
  <c r="AC154" i="44"/>
  <c r="AO173" i="44"/>
  <c r="AL173" i="44"/>
  <c r="AO180" i="44"/>
  <c r="AL180" i="44"/>
  <c r="AC184" i="44"/>
  <c r="Z184" i="44"/>
  <c r="AC192" i="44"/>
  <c r="Z192" i="44"/>
  <c r="AO127" i="44"/>
  <c r="AL127" i="44"/>
  <c r="AO129" i="44"/>
  <c r="AL129" i="44"/>
  <c r="AO131" i="44"/>
  <c r="AL131" i="44"/>
  <c r="AO133" i="44"/>
  <c r="AL133" i="44"/>
  <c r="AO135" i="44"/>
  <c r="AL135" i="44"/>
  <c r="AO137" i="44"/>
  <c r="AL137" i="44"/>
  <c r="AO139" i="44"/>
  <c r="AL139" i="44"/>
  <c r="AO141" i="44"/>
  <c r="AL141" i="44"/>
  <c r="AO143" i="44"/>
  <c r="AL143" i="44"/>
  <c r="AO145" i="44"/>
  <c r="AL145" i="44"/>
  <c r="AO147" i="44"/>
  <c r="AL147" i="44"/>
  <c r="AO149" i="44"/>
  <c r="AL149" i="44"/>
  <c r="AO151" i="44"/>
  <c r="AL151" i="44"/>
  <c r="AO153" i="44"/>
  <c r="AL153" i="44"/>
  <c r="AC180" i="44"/>
  <c r="Z180" i="44"/>
  <c r="AQ183" i="44"/>
  <c r="AO188" i="44"/>
  <c r="AL188" i="44"/>
  <c r="AQ191" i="44"/>
  <c r="AO196" i="44"/>
  <c r="AL196" i="44"/>
  <c r="AQ109" i="44"/>
  <c r="AQ110" i="44"/>
  <c r="AQ111" i="44"/>
  <c r="AC112" i="44"/>
  <c r="AE112" i="44" s="1"/>
  <c r="AL112" i="44"/>
  <c r="AQ112" i="44" s="1"/>
  <c r="AC113" i="44"/>
  <c r="AE113" i="44" s="1"/>
  <c r="AL113" i="44"/>
  <c r="AQ113" i="44" s="1"/>
  <c r="AC114" i="44"/>
  <c r="AE114" i="44" s="1"/>
  <c r="AL114" i="44"/>
  <c r="AQ114" i="44" s="1"/>
  <c r="AC115" i="44"/>
  <c r="AE115" i="44" s="1"/>
  <c r="AL115" i="44"/>
  <c r="AQ115" i="44" s="1"/>
  <c r="AC116" i="44"/>
  <c r="AE116" i="44" s="1"/>
  <c r="AL116" i="44"/>
  <c r="AQ116" i="44" s="1"/>
  <c r="AC117" i="44"/>
  <c r="AE117" i="44" s="1"/>
  <c r="AL117" i="44"/>
  <c r="AQ117" i="44" s="1"/>
  <c r="AC118" i="44"/>
  <c r="AE118" i="44" s="1"/>
  <c r="AL118" i="44"/>
  <c r="AQ118" i="44" s="1"/>
  <c r="AC119" i="44"/>
  <c r="AE119" i="44" s="1"/>
  <c r="AL119" i="44"/>
  <c r="AQ119" i="44" s="1"/>
  <c r="AC120" i="44"/>
  <c r="AE120" i="44" s="1"/>
  <c r="AL120" i="44"/>
  <c r="AQ120" i="44" s="1"/>
  <c r="AC121" i="44"/>
  <c r="AE121" i="44" s="1"/>
  <c r="AL121" i="44"/>
  <c r="AQ121" i="44" s="1"/>
  <c r="AC122" i="44"/>
  <c r="AE122" i="44" s="1"/>
  <c r="AL122" i="44"/>
  <c r="AQ122" i="44" s="1"/>
  <c r="AC123" i="44"/>
  <c r="AE123" i="44" s="1"/>
  <c r="AL123" i="44"/>
  <c r="AQ123" i="44" s="1"/>
  <c r="AC124" i="44"/>
  <c r="AE124" i="44" s="1"/>
  <c r="AL124" i="44"/>
  <c r="AQ124" i="44" s="1"/>
  <c r="AC125" i="44"/>
  <c r="AE125" i="44" s="1"/>
  <c r="AL125" i="44"/>
  <c r="AQ125" i="44" s="1"/>
  <c r="AC126" i="44"/>
  <c r="AE126" i="44" s="1"/>
  <c r="AL126" i="44"/>
  <c r="AQ126" i="44" s="1"/>
  <c r="AC127" i="44"/>
  <c r="AE127" i="44" s="1"/>
  <c r="Z129" i="44"/>
  <c r="AC129" i="44"/>
  <c r="Z131" i="44"/>
  <c r="AC131" i="44"/>
  <c r="Z133" i="44"/>
  <c r="AC133" i="44"/>
  <c r="Z135" i="44"/>
  <c r="AC135" i="44"/>
  <c r="Z137" i="44"/>
  <c r="AC137" i="44"/>
  <c r="Z139" i="44"/>
  <c r="AC139" i="44"/>
  <c r="Z141" i="44"/>
  <c r="AC141" i="44"/>
  <c r="Z143" i="44"/>
  <c r="AC143" i="44"/>
  <c r="Z145" i="44"/>
  <c r="AC145" i="44"/>
  <c r="Z147" i="44"/>
  <c r="AC147" i="44"/>
  <c r="Z149" i="44"/>
  <c r="AC149" i="44"/>
  <c r="Z151" i="44"/>
  <c r="AC151" i="44"/>
  <c r="Z153" i="44"/>
  <c r="AC153" i="44"/>
  <c r="AO172" i="44"/>
  <c r="AL172" i="44"/>
  <c r="AO181" i="44"/>
  <c r="AL181" i="44"/>
  <c r="AC188" i="44"/>
  <c r="Z188" i="44"/>
  <c r="AC196" i="44"/>
  <c r="Z196" i="44"/>
  <c r="AD208" i="44"/>
  <c r="AB208" i="44" s="1"/>
  <c r="AO128" i="44"/>
  <c r="AL128" i="44"/>
  <c r="AO130" i="44"/>
  <c r="AL130" i="44"/>
  <c r="AO132" i="44"/>
  <c r="AL132" i="44"/>
  <c r="AO134" i="44"/>
  <c r="AL134" i="44"/>
  <c r="AO136" i="44"/>
  <c r="AL136" i="44"/>
  <c r="AO138" i="44"/>
  <c r="AL138" i="44"/>
  <c r="AO140" i="44"/>
  <c r="AL140" i="44"/>
  <c r="AO142" i="44"/>
  <c r="AL142" i="44"/>
  <c r="AO144" i="44"/>
  <c r="AL144" i="44"/>
  <c r="AO146" i="44"/>
  <c r="AL146" i="44"/>
  <c r="AO148" i="44"/>
  <c r="AL148" i="44"/>
  <c r="AO150" i="44"/>
  <c r="AL150" i="44"/>
  <c r="AO152" i="44"/>
  <c r="AL152" i="44"/>
  <c r="AC172" i="44"/>
  <c r="Z172" i="44"/>
  <c r="AO184" i="44"/>
  <c r="AL184" i="44"/>
  <c r="AO192" i="44"/>
  <c r="AL192" i="44"/>
  <c r="AE164" i="44"/>
  <c r="AE165" i="44"/>
  <c r="AE166" i="44"/>
  <c r="Z174" i="44"/>
  <c r="AE174" i="44" s="1"/>
  <c r="Z182" i="44"/>
  <c r="AE182" i="44" s="1"/>
  <c r="Z185" i="44"/>
  <c r="Z189" i="44"/>
  <c r="Z193" i="44"/>
  <c r="AE193" i="44" s="1"/>
  <c r="Z197" i="44"/>
  <c r="AE197" i="44" s="1"/>
  <c r="Z202" i="44"/>
  <c r="AO202" i="44"/>
  <c r="AQ202" i="44" s="1"/>
  <c r="AL154" i="44"/>
  <c r="AQ154" i="44" s="1"/>
  <c r="AC155" i="44"/>
  <c r="AE155" i="44" s="1"/>
  <c r="AL155" i="44"/>
  <c r="AQ155" i="44" s="1"/>
  <c r="AC156" i="44"/>
  <c r="AE156" i="44" s="1"/>
  <c r="AL156" i="44"/>
  <c r="AQ156" i="44" s="1"/>
  <c r="AC157" i="44"/>
  <c r="AE157" i="44" s="1"/>
  <c r="AL157" i="44"/>
  <c r="AQ157" i="44" s="1"/>
  <c r="AC158" i="44"/>
  <c r="AE158" i="44" s="1"/>
  <c r="AL158" i="44"/>
  <c r="AQ158" i="44" s="1"/>
  <c r="AC159" i="44"/>
  <c r="AE159" i="44" s="1"/>
  <c r="AL159" i="44"/>
  <c r="AQ159" i="44" s="1"/>
  <c r="AC160" i="44"/>
  <c r="AE160" i="44" s="1"/>
  <c r="AL160" i="44"/>
  <c r="AQ160" i="44" s="1"/>
  <c r="AC161" i="44"/>
  <c r="AE161" i="44" s="1"/>
  <c r="AL161" i="44"/>
  <c r="AQ161" i="44" s="1"/>
  <c r="AC162" i="44"/>
  <c r="AE162" i="44" s="1"/>
  <c r="AL162" i="44"/>
  <c r="AQ162" i="44" s="1"/>
  <c r="AC163" i="44"/>
  <c r="AE163" i="44" s="1"/>
  <c r="AL163" i="44"/>
  <c r="AQ163" i="44" s="1"/>
  <c r="AQ165" i="44"/>
  <c r="AE168" i="44"/>
  <c r="AE176" i="44"/>
  <c r="AE199" i="44"/>
  <c r="AE200" i="44"/>
  <c r="X208" i="44"/>
  <c r="U208" i="44" s="1"/>
  <c r="AE204" i="44"/>
  <c r="AE205" i="44"/>
  <c r="AE206" i="44"/>
  <c r="AQ206" i="44"/>
  <c r="N59" i="44"/>
  <c r="S59" i="44" s="1"/>
  <c r="N67" i="44"/>
  <c r="S67" i="44" s="1"/>
  <c r="N75" i="44"/>
  <c r="S75" i="44" s="1"/>
  <c r="N83" i="44"/>
  <c r="S83" i="44" s="1"/>
  <c r="N91" i="44"/>
  <c r="N99" i="44"/>
  <c r="S99" i="44" s="1"/>
  <c r="R107" i="44"/>
  <c r="R311" i="44" s="1"/>
  <c r="N63" i="44"/>
  <c r="S63" i="44" s="1"/>
  <c r="N71" i="44"/>
  <c r="S71" i="44" s="1"/>
  <c r="N79" i="44"/>
  <c r="S79" i="44" s="1"/>
  <c r="N87" i="44"/>
  <c r="S87" i="44" s="1"/>
  <c r="N95" i="44"/>
  <c r="S95" i="44" s="1"/>
  <c r="N103" i="44"/>
  <c r="S103" i="44" s="1"/>
  <c r="S61" i="44"/>
  <c r="S77" i="44"/>
  <c r="S85" i="44"/>
  <c r="S93" i="44"/>
  <c r="N55" i="44"/>
  <c r="Q57" i="44"/>
  <c r="L107" i="44"/>
  <c r="I107" i="44" s="1"/>
  <c r="S8" i="44"/>
  <c r="S10" i="44"/>
  <c r="Q11" i="44"/>
  <c r="S11" i="44" s="1"/>
  <c r="N12" i="44"/>
  <c r="S12" i="44" s="1"/>
  <c r="Q13" i="44"/>
  <c r="S13" i="44" s="1"/>
  <c r="N14" i="44"/>
  <c r="S14" i="44" s="1"/>
  <c r="Q15" i="44"/>
  <c r="S15" i="44" s="1"/>
  <c r="N16" i="44"/>
  <c r="S16" i="44" s="1"/>
  <c r="Q17" i="44"/>
  <c r="S17" i="44" s="1"/>
  <c r="N18" i="44"/>
  <c r="S18" i="44" s="1"/>
  <c r="Q19" i="44"/>
  <c r="S19" i="44" s="1"/>
  <c r="N20" i="44"/>
  <c r="S20" i="44" s="1"/>
  <c r="Q21" i="44"/>
  <c r="S21" i="44" s="1"/>
  <c r="N22" i="44"/>
  <c r="S22" i="44" s="1"/>
  <c r="Q23" i="44"/>
  <c r="S23" i="44" s="1"/>
  <c r="N24" i="44"/>
  <c r="S24" i="44" s="1"/>
  <c r="Q25" i="44"/>
  <c r="S25" i="44" s="1"/>
  <c r="N26" i="44"/>
  <c r="S26" i="44" s="1"/>
  <c r="Q27" i="44"/>
  <c r="S27" i="44" s="1"/>
  <c r="N28" i="44"/>
  <c r="S28" i="44" s="1"/>
  <c r="Q29" i="44"/>
  <c r="S29" i="44" s="1"/>
  <c r="N30" i="44"/>
  <c r="S30" i="44" s="1"/>
  <c r="Q31" i="44"/>
  <c r="S31" i="44" s="1"/>
  <c r="N32" i="44"/>
  <c r="S32" i="44" s="1"/>
  <c r="Q33" i="44"/>
  <c r="S33" i="44" s="1"/>
  <c r="N34" i="44"/>
  <c r="S34" i="44" s="1"/>
  <c r="Q35" i="44"/>
  <c r="S35" i="44" s="1"/>
  <c r="N36" i="44"/>
  <c r="S36" i="44" s="1"/>
  <c r="Q37" i="44"/>
  <c r="S37" i="44" s="1"/>
  <c r="N38" i="44"/>
  <c r="S38" i="44" s="1"/>
  <c r="Q39" i="44"/>
  <c r="S39" i="44" s="1"/>
  <c r="N40" i="44"/>
  <c r="S40" i="44" s="1"/>
  <c r="Q41" i="44"/>
  <c r="S41" i="44" s="1"/>
  <c r="N42" i="44"/>
  <c r="S42" i="44" s="1"/>
  <c r="Q43" i="44"/>
  <c r="S43" i="44" s="1"/>
  <c r="N44" i="44"/>
  <c r="S44" i="44" s="1"/>
  <c r="Q45" i="44"/>
  <c r="S45" i="44" s="1"/>
  <c r="N46" i="44"/>
  <c r="S46" i="44" s="1"/>
  <c r="Q47" i="44"/>
  <c r="S47" i="44" s="1"/>
  <c r="N48" i="44"/>
  <c r="S48" i="44" s="1"/>
  <c r="Q49" i="44"/>
  <c r="S49" i="44" s="1"/>
  <c r="N50" i="44"/>
  <c r="S50" i="44" s="1"/>
  <c r="Q51" i="44"/>
  <c r="S51" i="44" s="1"/>
  <c r="Q52" i="44"/>
  <c r="S52" i="44" s="1"/>
  <c r="K107" i="44"/>
  <c r="Z153" i="43"/>
  <c r="AE153" i="43" s="1"/>
  <c r="AL189" i="43"/>
  <c r="AQ189" i="43" s="1"/>
  <c r="AL190" i="43"/>
  <c r="AQ190" i="43" s="1"/>
  <c r="Z198" i="43"/>
  <c r="AO198" i="43"/>
  <c r="AQ198" i="43" s="1"/>
  <c r="Z203" i="43"/>
  <c r="AE203" i="43" s="1"/>
  <c r="AC207" i="43"/>
  <c r="AE207" i="43" s="1"/>
  <c r="Z150" i="43"/>
  <c r="Z191" i="43"/>
  <c r="AE191" i="43" s="1"/>
  <c r="AL191" i="43"/>
  <c r="AQ191" i="43" s="1"/>
  <c r="AO200" i="43"/>
  <c r="AQ200" i="43" s="1"/>
  <c r="Z201" i="43"/>
  <c r="Z202" i="43"/>
  <c r="AE202" i="43" s="1"/>
  <c r="Z206" i="43"/>
  <c r="AE206" i="43" s="1"/>
  <c r="Z156" i="43"/>
  <c r="AE156" i="43" s="1"/>
  <c r="Z189" i="43"/>
  <c r="Z205" i="43"/>
  <c r="AE205" i="43" s="1"/>
  <c r="Z112" i="43"/>
  <c r="AE112" i="43" s="1"/>
  <c r="Z113" i="43"/>
  <c r="AE113" i="43" s="1"/>
  <c r="Z114" i="43"/>
  <c r="AE114" i="43" s="1"/>
  <c r="Z115" i="43"/>
  <c r="AE115" i="43" s="1"/>
  <c r="Z116" i="43"/>
  <c r="AE116" i="43" s="1"/>
  <c r="Z117" i="43"/>
  <c r="Z118" i="43"/>
  <c r="AE118" i="43" s="1"/>
  <c r="Z119" i="43"/>
  <c r="AE119" i="43" s="1"/>
  <c r="Z120" i="43"/>
  <c r="AE120" i="43" s="1"/>
  <c r="Z121" i="43"/>
  <c r="AE121" i="43" s="1"/>
  <c r="Z122" i="43"/>
  <c r="AE122" i="43" s="1"/>
  <c r="Z123" i="43"/>
  <c r="AE123" i="43" s="1"/>
  <c r="Z124" i="43"/>
  <c r="Z125" i="43"/>
  <c r="AE125" i="43" s="1"/>
  <c r="Z126" i="43"/>
  <c r="Z127" i="43"/>
  <c r="AE127" i="43" s="1"/>
  <c r="Z128" i="43"/>
  <c r="AE128" i="43" s="1"/>
  <c r="Z129" i="43"/>
  <c r="AE129" i="43" s="1"/>
  <c r="Z130" i="43"/>
  <c r="AE130" i="43" s="1"/>
  <c r="Z131" i="43"/>
  <c r="AE131" i="43" s="1"/>
  <c r="Z132" i="43"/>
  <c r="AE132" i="43" s="1"/>
  <c r="Z133" i="43"/>
  <c r="AE133" i="43" s="1"/>
  <c r="Z134" i="43"/>
  <c r="AE134" i="43" s="1"/>
  <c r="Z135" i="43"/>
  <c r="AE135" i="43" s="1"/>
  <c r="Z136" i="43"/>
  <c r="AE136" i="43" s="1"/>
  <c r="Z137" i="43"/>
  <c r="AE137" i="43" s="1"/>
  <c r="Z138" i="43"/>
  <c r="Z139" i="43"/>
  <c r="AE139" i="43" s="1"/>
  <c r="Z140" i="43"/>
  <c r="AE140" i="43" s="1"/>
  <c r="Z141" i="43"/>
  <c r="Z142" i="43"/>
  <c r="Z143" i="43"/>
  <c r="AE143" i="43" s="1"/>
  <c r="Z144" i="43"/>
  <c r="AE144" i="43" s="1"/>
  <c r="Z145" i="43"/>
  <c r="AE145" i="43" s="1"/>
  <c r="Z146" i="43"/>
  <c r="AE146" i="43" s="1"/>
  <c r="Z147" i="43"/>
  <c r="AE147" i="43" s="1"/>
  <c r="Z148" i="43"/>
  <c r="AE148" i="43" s="1"/>
  <c r="Z149" i="43"/>
  <c r="AE149" i="43" s="1"/>
  <c r="Z152" i="43"/>
  <c r="AE152" i="43" s="1"/>
  <c r="AL184" i="43"/>
  <c r="AQ184" i="43" s="1"/>
  <c r="Z187" i="43"/>
  <c r="AL187" i="43"/>
  <c r="AQ187" i="43" s="1"/>
  <c r="AL188" i="43"/>
  <c r="AQ188" i="43" s="1"/>
  <c r="Z195" i="43"/>
  <c r="AE195" i="43" s="1"/>
  <c r="AL195" i="43"/>
  <c r="AQ195" i="43" s="1"/>
  <c r="AL196" i="43"/>
  <c r="AQ196" i="43" s="1"/>
  <c r="AE198" i="43"/>
  <c r="N103" i="43"/>
  <c r="S103" i="43" s="1"/>
  <c r="N104" i="43"/>
  <c r="S104" i="43" s="1"/>
  <c r="Q32" i="43"/>
  <c r="S32" i="43" s="1"/>
  <c r="N97" i="43"/>
  <c r="S97" i="43" s="1"/>
  <c r="N98" i="43"/>
  <c r="N105" i="43"/>
  <c r="S105" i="43" s="1"/>
  <c r="N106" i="43"/>
  <c r="S106" i="43" s="1"/>
  <c r="K107" i="43"/>
  <c r="AC299" i="42"/>
  <c r="AE299" i="42" s="1"/>
  <c r="Z282" i="42"/>
  <c r="AE282" i="42" s="1"/>
  <c r="Z283" i="42"/>
  <c r="AE283" i="42" s="1"/>
  <c r="Z284" i="42"/>
  <c r="AE284" i="42" s="1"/>
  <c r="Z285" i="42"/>
  <c r="AE285" i="42" s="1"/>
  <c r="Z286" i="42"/>
  <c r="AE286" i="42" s="1"/>
  <c r="Z287" i="42"/>
  <c r="AE287" i="42" s="1"/>
  <c r="Z288" i="42"/>
  <c r="AE288" i="42" s="1"/>
  <c r="Z289" i="42"/>
  <c r="AE289" i="42" s="1"/>
  <c r="Z290" i="42"/>
  <c r="AE290" i="42" s="1"/>
  <c r="Z291" i="42"/>
  <c r="AE291" i="42" s="1"/>
  <c r="Z292" i="42"/>
  <c r="AE292" i="42" s="1"/>
  <c r="Z293" i="42"/>
  <c r="AE293" i="42" s="1"/>
  <c r="Z294" i="42"/>
  <c r="AE294" i="42" s="1"/>
  <c r="Z295" i="42"/>
  <c r="Z296" i="42"/>
  <c r="AE296" i="42" s="1"/>
  <c r="Z297" i="42"/>
  <c r="AE297" i="42" s="1"/>
  <c r="AC298" i="42"/>
  <c r="AC301" i="42"/>
  <c r="AC309" i="42"/>
  <c r="AE309" i="42" s="1"/>
  <c r="Z281" i="42"/>
  <c r="AE281" i="42" s="1"/>
  <c r="AC303" i="42"/>
  <c r="AE303" i="42" s="1"/>
  <c r="AC306" i="42"/>
  <c r="AC311" i="42"/>
  <c r="AE311" i="42" s="1"/>
  <c r="Z159" i="42"/>
  <c r="AE159" i="42" s="1"/>
  <c r="AC146" i="42"/>
  <c r="AE146" i="42" s="1"/>
  <c r="AO160" i="42"/>
  <c r="Q53" i="42"/>
  <c r="S53" i="42" s="1"/>
  <c r="Q29" i="42"/>
  <c r="AC223" i="30"/>
  <c r="Z267" i="30"/>
  <c r="Z293" i="30"/>
  <c r="AE293" i="30" s="1"/>
  <c r="Z251" i="30"/>
  <c r="AE251" i="30" s="1"/>
  <c r="AQ218" i="30"/>
  <c r="Z243" i="30"/>
  <c r="AC227" i="30"/>
  <c r="AE227" i="30" s="1"/>
  <c r="AC269" i="30"/>
  <c r="AE269" i="30" s="1"/>
  <c r="Z235" i="30"/>
  <c r="AE235" i="30" s="1"/>
  <c r="AC241" i="30"/>
  <c r="AE241" i="30" s="1"/>
  <c r="AL119" i="30"/>
  <c r="AO117" i="30"/>
  <c r="AQ117" i="30" s="1"/>
  <c r="Z144" i="30"/>
  <c r="AE144" i="30" s="1"/>
  <c r="AC174" i="30"/>
  <c r="AE174" i="30" s="1"/>
  <c r="AL163" i="30"/>
  <c r="AO112" i="30"/>
  <c r="AQ112" i="30" s="1"/>
  <c r="Z136" i="30"/>
  <c r="AE136" i="30" s="1"/>
  <c r="AC188" i="30"/>
  <c r="AL142" i="30"/>
  <c r="AO176" i="30"/>
  <c r="AQ176" i="30" s="1"/>
  <c r="AO129" i="30"/>
  <c r="AQ129" i="30" s="1"/>
  <c r="Z120" i="30"/>
  <c r="AE120" i="30" s="1"/>
  <c r="AO193" i="30"/>
  <c r="Z152" i="30"/>
  <c r="AE152" i="30" s="1"/>
  <c r="Z112" i="30"/>
  <c r="AE112" i="30" s="1"/>
  <c r="AL183" i="30"/>
  <c r="AQ183" i="30" s="1"/>
  <c r="AO181" i="30"/>
  <c r="AC302" i="42"/>
  <c r="AE302" i="42" s="1"/>
  <c r="AC310" i="42"/>
  <c r="AE310" i="42" s="1"/>
  <c r="Q39" i="42"/>
  <c r="S39" i="42" s="1"/>
  <c r="AC300" i="42"/>
  <c r="AE300" i="42" s="1"/>
  <c r="AC308" i="42"/>
  <c r="AE308" i="42" s="1"/>
  <c r="AC307" i="42"/>
  <c r="AE307" i="42" s="1"/>
  <c r="AC160" i="42"/>
  <c r="AE160" i="42" s="1"/>
  <c r="AC304" i="42"/>
  <c r="AE304" i="42" s="1"/>
  <c r="AE218" i="30"/>
  <c r="AC207" i="30"/>
  <c r="AE207" i="30" s="1"/>
  <c r="Z189" i="30"/>
  <c r="AE189" i="30" s="1"/>
  <c r="AC200" i="30"/>
  <c r="AE200" i="30" s="1"/>
  <c r="AL203" i="30"/>
  <c r="AQ203" i="30" s="1"/>
  <c r="AL182" i="30"/>
  <c r="AL159" i="30"/>
  <c r="AQ159" i="30" s="1"/>
  <c r="AL139" i="30"/>
  <c r="AL118" i="30"/>
  <c r="AQ118" i="30" s="1"/>
  <c r="AO186" i="30"/>
  <c r="AQ186" i="30" s="1"/>
  <c r="AO151" i="30"/>
  <c r="AQ151" i="30" s="1"/>
  <c r="AO122" i="30"/>
  <c r="AQ122" i="30" s="1"/>
  <c r="AO201" i="30"/>
  <c r="AQ201" i="30" s="1"/>
  <c r="AL280" i="30"/>
  <c r="AQ280" i="30" s="1"/>
  <c r="Z263" i="30"/>
  <c r="AE263" i="30" s="1"/>
  <c r="Z231" i="30"/>
  <c r="AE231" i="30" s="1"/>
  <c r="Z291" i="30"/>
  <c r="AE291" i="30" s="1"/>
  <c r="AC221" i="30"/>
  <c r="AE221" i="30" s="1"/>
  <c r="AC287" i="30"/>
  <c r="AO276" i="30"/>
  <c r="AQ276" i="30" s="1"/>
  <c r="AO252" i="30"/>
  <c r="AQ252" i="30" s="1"/>
  <c r="Z184" i="30"/>
  <c r="AE184" i="30" s="1"/>
  <c r="Z128" i="30"/>
  <c r="AL199" i="30"/>
  <c r="AL179" i="30"/>
  <c r="AQ179" i="30" s="1"/>
  <c r="AL158" i="30"/>
  <c r="AQ158" i="30" s="1"/>
  <c r="AL135" i="30"/>
  <c r="AQ135" i="30" s="1"/>
  <c r="AL115" i="30"/>
  <c r="AO197" i="30"/>
  <c r="AQ197" i="30" s="1"/>
  <c r="AO156" i="30"/>
  <c r="AQ156" i="30" s="1"/>
  <c r="AO145" i="30"/>
  <c r="AQ145" i="30" s="1"/>
  <c r="AO133" i="30"/>
  <c r="AO111" i="30"/>
  <c r="AQ111" i="30" s="1"/>
  <c r="AL300" i="30"/>
  <c r="Z259" i="30"/>
  <c r="AE259" i="30" s="1"/>
  <c r="AC301" i="30"/>
  <c r="AE301" i="30" s="1"/>
  <c r="AC273" i="30"/>
  <c r="AE273" i="30" s="1"/>
  <c r="AC253" i="30"/>
  <c r="AE253" i="30" s="1"/>
  <c r="AO306" i="30"/>
  <c r="AQ306" i="30" s="1"/>
  <c r="AO282" i="30"/>
  <c r="AQ282" i="30" s="1"/>
  <c r="AO244" i="30"/>
  <c r="AQ244" i="30" s="1"/>
  <c r="AO220" i="30"/>
  <c r="Z179" i="30"/>
  <c r="AE179" i="30" s="1"/>
  <c r="AC172" i="30"/>
  <c r="AL198" i="30"/>
  <c r="AQ198" i="30" s="1"/>
  <c r="AL175" i="30"/>
  <c r="AQ175" i="30" s="1"/>
  <c r="AL155" i="30"/>
  <c r="AQ155" i="30" s="1"/>
  <c r="AL134" i="30"/>
  <c r="AO174" i="30"/>
  <c r="AQ174" i="30" s="1"/>
  <c r="AO167" i="30"/>
  <c r="AO205" i="30"/>
  <c r="AQ205" i="30" s="1"/>
  <c r="AL296" i="30"/>
  <c r="AQ296" i="30" s="1"/>
  <c r="Z255" i="30"/>
  <c r="AE255" i="30" s="1"/>
  <c r="Z285" i="30"/>
  <c r="AE285" i="30" s="1"/>
  <c r="AC225" i="30"/>
  <c r="AE225" i="30" s="1"/>
  <c r="AC239" i="30"/>
  <c r="AE239" i="30" s="1"/>
  <c r="Z173" i="30"/>
  <c r="AE173" i="30" s="1"/>
  <c r="AL195" i="30"/>
  <c r="AQ195" i="30" s="1"/>
  <c r="AL131" i="30"/>
  <c r="AL110" i="30"/>
  <c r="AQ110" i="30" s="1"/>
  <c r="AO161" i="30"/>
  <c r="AQ161" i="30" s="1"/>
  <c r="AO149" i="30"/>
  <c r="AQ149" i="30" s="1"/>
  <c r="AO144" i="30"/>
  <c r="AQ144" i="30" s="1"/>
  <c r="AL272" i="30"/>
  <c r="AQ272" i="30" s="1"/>
  <c r="Z283" i="30"/>
  <c r="AE283" i="30" s="1"/>
  <c r="AC305" i="30"/>
  <c r="AO292" i="30"/>
  <c r="AQ292" i="30" s="1"/>
  <c r="AO274" i="30"/>
  <c r="AQ274" i="30" s="1"/>
  <c r="AO268" i="30"/>
  <c r="AQ268" i="30" s="1"/>
  <c r="AO236" i="30"/>
  <c r="AQ236" i="30" s="1"/>
  <c r="Z195" i="30"/>
  <c r="AE195" i="30" s="1"/>
  <c r="Z168" i="30"/>
  <c r="Z111" i="30"/>
  <c r="AE111" i="30" s="1"/>
  <c r="AC190" i="30"/>
  <c r="AC131" i="30"/>
  <c r="AL191" i="30"/>
  <c r="AQ191" i="30" s="1"/>
  <c r="AL171" i="30"/>
  <c r="AQ171" i="30" s="1"/>
  <c r="AL150" i="30"/>
  <c r="AQ150" i="30" s="1"/>
  <c r="AL127" i="30"/>
  <c r="AQ127" i="30" s="1"/>
  <c r="AL109" i="30"/>
  <c r="AO154" i="30"/>
  <c r="AQ154" i="30" s="1"/>
  <c r="Z279" i="30"/>
  <c r="AE279" i="30" s="1"/>
  <c r="Z247" i="30"/>
  <c r="AE247" i="30" s="1"/>
  <c r="Z299" i="30"/>
  <c r="AE299" i="30" s="1"/>
  <c r="Z307" i="30"/>
  <c r="AE307" i="30" s="1"/>
  <c r="AC271" i="30"/>
  <c r="AE271" i="30" s="1"/>
  <c r="AO298" i="30"/>
  <c r="AQ298" i="30" s="1"/>
  <c r="Z205" i="30"/>
  <c r="AE205" i="30" s="1"/>
  <c r="Z160" i="30"/>
  <c r="AE160" i="30" s="1"/>
  <c r="AC202" i="30"/>
  <c r="AE202" i="30" s="1"/>
  <c r="AC183" i="30"/>
  <c r="AE183" i="30" s="1"/>
  <c r="AL190" i="30"/>
  <c r="AQ190" i="30" s="1"/>
  <c r="AL147" i="30"/>
  <c r="AQ147" i="30" s="1"/>
  <c r="AL126" i="30"/>
  <c r="AQ126" i="30" s="1"/>
  <c r="AO188" i="30"/>
  <c r="AO177" i="30"/>
  <c r="AQ177" i="30" s="1"/>
  <c r="AO165" i="30"/>
  <c r="AQ165" i="30" s="1"/>
  <c r="AO124" i="30"/>
  <c r="AQ124" i="30" s="1"/>
  <c r="AO113" i="30"/>
  <c r="AQ113" i="30" s="1"/>
  <c r="AL288" i="30"/>
  <c r="AQ288" i="30" s="1"/>
  <c r="Z275" i="30"/>
  <c r="AE275" i="30" s="1"/>
  <c r="Z297" i="30"/>
  <c r="AE297" i="30" s="1"/>
  <c r="Z303" i="30"/>
  <c r="AE303" i="30" s="1"/>
  <c r="AC237" i="30"/>
  <c r="AE237" i="30" s="1"/>
  <c r="AO260" i="30"/>
  <c r="AQ260" i="30" s="1"/>
  <c r="AO228" i="30"/>
  <c r="AQ228" i="30" s="1"/>
  <c r="AL187" i="30"/>
  <c r="AL166" i="30"/>
  <c r="AQ166" i="30" s="1"/>
  <c r="AL143" i="30"/>
  <c r="AQ143" i="30" s="1"/>
  <c r="AL123" i="30"/>
  <c r="AQ123" i="30" s="1"/>
  <c r="AE267" i="30"/>
  <c r="Z295" i="30"/>
  <c r="AE295" i="30" s="1"/>
  <c r="AO290" i="30"/>
  <c r="AQ290" i="30" s="1"/>
  <c r="L20" i="33"/>
  <c r="G14" i="33"/>
  <c r="I14" i="33"/>
  <c r="Z110" i="30"/>
  <c r="AE110" i="30" s="1"/>
  <c r="Z109" i="30"/>
  <c r="AE109" i="30" s="1"/>
  <c r="G10" i="33"/>
  <c r="M69" i="16"/>
  <c r="I69" i="16"/>
  <c r="I30" i="16"/>
  <c r="I28" i="16"/>
  <c r="Q62" i="44"/>
  <c r="N62" i="44"/>
  <c r="AL205" i="44"/>
  <c r="AO205" i="44"/>
  <c r="N53" i="44"/>
  <c r="S53" i="44" s="1"/>
  <c r="Q54" i="44"/>
  <c r="N54" i="44"/>
  <c r="Q64" i="44"/>
  <c r="N64" i="44"/>
  <c r="Q72" i="44"/>
  <c r="N72" i="44"/>
  <c r="Q80" i="44"/>
  <c r="N80" i="44"/>
  <c r="Q88" i="44"/>
  <c r="N88" i="44"/>
  <c r="Q96" i="44"/>
  <c r="N96" i="44"/>
  <c r="Q104" i="44"/>
  <c r="N104" i="44"/>
  <c r="Q86" i="44"/>
  <c r="N86" i="44"/>
  <c r="Q102" i="44"/>
  <c r="N102" i="44"/>
  <c r="AQ108" i="44"/>
  <c r="N7" i="44"/>
  <c r="S55" i="44"/>
  <c r="Q56" i="44"/>
  <c r="N56" i="44"/>
  <c r="S57" i="44"/>
  <c r="Q58" i="44"/>
  <c r="N58" i="44"/>
  <c r="S65" i="44"/>
  <c r="Q66" i="44"/>
  <c r="N66" i="44"/>
  <c r="Q74" i="44"/>
  <c r="N74" i="44"/>
  <c r="S81" i="44"/>
  <c r="Q82" i="44"/>
  <c r="N82" i="44"/>
  <c r="Q90" i="44"/>
  <c r="N90" i="44"/>
  <c r="S97" i="44"/>
  <c r="Q98" i="44"/>
  <c r="N98" i="44"/>
  <c r="S105" i="44"/>
  <c r="Q106" i="44"/>
  <c r="N106" i="44"/>
  <c r="AC213" i="44"/>
  <c r="Z213" i="44"/>
  <c r="Q70" i="44"/>
  <c r="N70" i="44"/>
  <c r="Q78" i="44"/>
  <c r="N78" i="44"/>
  <c r="Q94" i="44"/>
  <c r="N94" i="44"/>
  <c r="Z201" i="44"/>
  <c r="AC201" i="44"/>
  <c r="Q60" i="44"/>
  <c r="N60" i="44"/>
  <c r="Q68" i="44"/>
  <c r="N68" i="44"/>
  <c r="Q76" i="44"/>
  <c r="N76" i="44"/>
  <c r="Q84" i="44"/>
  <c r="N84" i="44"/>
  <c r="S91" i="44"/>
  <c r="Q92" i="44"/>
  <c r="N92" i="44"/>
  <c r="Q100" i="44"/>
  <c r="N100" i="44"/>
  <c r="Z207" i="44"/>
  <c r="AC207" i="44"/>
  <c r="AQ168" i="44"/>
  <c r="AQ170" i="44"/>
  <c r="AQ172" i="44"/>
  <c r="AQ174" i="44"/>
  <c r="AQ176" i="44"/>
  <c r="AQ178" i="44"/>
  <c r="AQ180" i="44"/>
  <c r="AQ182" i="44"/>
  <c r="AE185" i="44"/>
  <c r="AE189" i="44"/>
  <c r="AQ189" i="44"/>
  <c r="AQ193" i="44"/>
  <c r="AQ197" i="44"/>
  <c r="AL201" i="44"/>
  <c r="AO201" i="44"/>
  <c r="AE202" i="44"/>
  <c r="AL207" i="44"/>
  <c r="AO207" i="44"/>
  <c r="AP208" i="44"/>
  <c r="AN208" i="44" s="1"/>
  <c r="Z167" i="44"/>
  <c r="AE167" i="44" s="1"/>
  <c r="Z169" i="44"/>
  <c r="AE169" i="44" s="1"/>
  <c r="Z171" i="44"/>
  <c r="AE171" i="44" s="1"/>
  <c r="Z173" i="44"/>
  <c r="AE173" i="44" s="1"/>
  <c r="Z175" i="44"/>
  <c r="AE175" i="44" s="1"/>
  <c r="Z177" i="44"/>
  <c r="AE177" i="44" s="1"/>
  <c r="Z179" i="44"/>
  <c r="AE179" i="44" s="1"/>
  <c r="Z181" i="44"/>
  <c r="AE181" i="44" s="1"/>
  <c r="AE186" i="44"/>
  <c r="AQ186" i="44"/>
  <c r="AE190" i="44"/>
  <c r="AQ190" i="44"/>
  <c r="AE194" i="44"/>
  <c r="AQ194" i="44"/>
  <c r="AE198" i="44"/>
  <c r="AL203" i="44"/>
  <c r="AO203" i="44"/>
  <c r="AC209" i="44"/>
  <c r="Z209" i="44"/>
  <c r="X309" i="44"/>
  <c r="AC217" i="44"/>
  <c r="Z217" i="44"/>
  <c r="AJ208" i="44"/>
  <c r="AG208" i="44" s="1"/>
  <c r="AQ167" i="44"/>
  <c r="AQ169" i="44"/>
  <c r="AQ171" i="44"/>
  <c r="AQ175" i="44"/>
  <c r="AQ179" i="44"/>
  <c r="AQ181" i="44"/>
  <c r="AE191" i="44"/>
  <c r="AE195" i="44"/>
  <c r="AL199" i="44"/>
  <c r="AO199" i="44"/>
  <c r="AC211" i="44"/>
  <c r="Z211" i="44"/>
  <c r="AD309" i="44"/>
  <c r="AQ209" i="44"/>
  <c r="AC210" i="44"/>
  <c r="Z210" i="44"/>
  <c r="AQ213" i="44"/>
  <c r="AC214" i="44"/>
  <c r="Z214" i="44"/>
  <c r="AQ217" i="44"/>
  <c r="AC218" i="44"/>
  <c r="Z218" i="44"/>
  <c r="AC272" i="44"/>
  <c r="Z272" i="44"/>
  <c r="V311" i="44"/>
  <c r="W311" i="44" s="1"/>
  <c r="AC215" i="44"/>
  <c r="Z215" i="44"/>
  <c r="AO273" i="44"/>
  <c r="AL273" i="44"/>
  <c r="AQ211" i="44"/>
  <c r="AC212" i="44"/>
  <c r="Z212" i="44"/>
  <c r="AQ215" i="44"/>
  <c r="AC216" i="44"/>
  <c r="Z216" i="44"/>
  <c r="AH311" i="44"/>
  <c r="AI311" i="44" s="1"/>
  <c r="AP309" i="44"/>
  <c r="Z219" i="44"/>
  <c r="AE219" i="44" s="1"/>
  <c r="Z220" i="44"/>
  <c r="AE220" i="44" s="1"/>
  <c r="Z221" i="44"/>
  <c r="AE221" i="44" s="1"/>
  <c r="Z222" i="44"/>
  <c r="AE222" i="44" s="1"/>
  <c r="Z223" i="44"/>
  <c r="AE223" i="44" s="1"/>
  <c r="Z224" i="44"/>
  <c r="AE224" i="44" s="1"/>
  <c r="Z225" i="44"/>
  <c r="AE225" i="44" s="1"/>
  <c r="Z226" i="44"/>
  <c r="AE226" i="44" s="1"/>
  <c r="Z227" i="44"/>
  <c r="AE227" i="44" s="1"/>
  <c r="Z228" i="44"/>
  <c r="AE228" i="44" s="1"/>
  <c r="Z229" i="44"/>
  <c r="AE229" i="44" s="1"/>
  <c r="Z230" i="44"/>
  <c r="AE230" i="44" s="1"/>
  <c r="Z231" i="44"/>
  <c r="AE231" i="44" s="1"/>
  <c r="Z232" i="44"/>
  <c r="AE232" i="44" s="1"/>
  <c r="Z233" i="44"/>
  <c r="AE233" i="44" s="1"/>
  <c r="Z234" i="44"/>
  <c r="AE234" i="44" s="1"/>
  <c r="Z235" i="44"/>
  <c r="AE235" i="44" s="1"/>
  <c r="Z236" i="44"/>
  <c r="AE236" i="44" s="1"/>
  <c r="Z237" i="44"/>
  <c r="AE237" i="44" s="1"/>
  <c r="Z238" i="44"/>
  <c r="AE238" i="44" s="1"/>
  <c r="Z239" i="44"/>
  <c r="AE239" i="44" s="1"/>
  <c r="Z240" i="44"/>
  <c r="AE240" i="44" s="1"/>
  <c r="Z241" i="44"/>
  <c r="AE241" i="44" s="1"/>
  <c r="Z242" i="44"/>
  <c r="AE242" i="44" s="1"/>
  <c r="Z243" i="44"/>
  <c r="AE243" i="44" s="1"/>
  <c r="Z244" i="44"/>
  <c r="AE244" i="44" s="1"/>
  <c r="Z245" i="44"/>
  <c r="AE245" i="44" s="1"/>
  <c r="Z246" i="44"/>
  <c r="AE246" i="44" s="1"/>
  <c r="Z247" i="44"/>
  <c r="AE247" i="44" s="1"/>
  <c r="Z248" i="44"/>
  <c r="AE248" i="44" s="1"/>
  <c r="Z249" i="44"/>
  <c r="AE249" i="44" s="1"/>
  <c r="Z250" i="44"/>
  <c r="AE250" i="44" s="1"/>
  <c r="Z251" i="44"/>
  <c r="AE251" i="44" s="1"/>
  <c r="Z252" i="44"/>
  <c r="AE252" i="44" s="1"/>
  <c r="Z253" i="44"/>
  <c r="AE253" i="44" s="1"/>
  <c r="Z254" i="44"/>
  <c r="AE254" i="44" s="1"/>
  <c r="Z255" i="44"/>
  <c r="AE255" i="44" s="1"/>
  <c r="Z256" i="44"/>
  <c r="AE256" i="44" s="1"/>
  <c r="Z257" i="44"/>
  <c r="AE257" i="44" s="1"/>
  <c r="Z258" i="44"/>
  <c r="AE258" i="44" s="1"/>
  <c r="Z259" i="44"/>
  <c r="AE259" i="44" s="1"/>
  <c r="Z260" i="44"/>
  <c r="AE260" i="44" s="1"/>
  <c r="Z261" i="44"/>
  <c r="AE261" i="44" s="1"/>
  <c r="Z262" i="44"/>
  <c r="AE262" i="44" s="1"/>
  <c r="Z263" i="44"/>
  <c r="AE263" i="44" s="1"/>
  <c r="Z264" i="44"/>
  <c r="AE264" i="44" s="1"/>
  <c r="Z265" i="44"/>
  <c r="AE265" i="44" s="1"/>
  <c r="Z266" i="44"/>
  <c r="AE266" i="44" s="1"/>
  <c r="Z267" i="44"/>
  <c r="AE267" i="44" s="1"/>
  <c r="Z268" i="44"/>
  <c r="AE268" i="44" s="1"/>
  <c r="Z269" i="44"/>
  <c r="AE269" i="44" s="1"/>
  <c r="Z270" i="44"/>
  <c r="AE270" i="44" s="1"/>
  <c r="Z271" i="44"/>
  <c r="AE271" i="44" s="1"/>
  <c r="Y311" i="44"/>
  <c r="AK311" i="44"/>
  <c r="AJ309" i="44"/>
  <c r="AL274" i="44"/>
  <c r="AQ274" i="44" s="1"/>
  <c r="AL275" i="44"/>
  <c r="AQ275" i="44" s="1"/>
  <c r="AL276" i="44"/>
  <c r="AQ276" i="44" s="1"/>
  <c r="AL277" i="44"/>
  <c r="AQ277" i="44" s="1"/>
  <c r="AL278" i="44"/>
  <c r="AQ278" i="44" s="1"/>
  <c r="AL279" i="44"/>
  <c r="AQ279" i="44" s="1"/>
  <c r="AL280" i="44"/>
  <c r="AQ280" i="44" s="1"/>
  <c r="AL281" i="44"/>
  <c r="AQ281" i="44" s="1"/>
  <c r="AL282" i="44"/>
  <c r="AQ282" i="44" s="1"/>
  <c r="AL283" i="44"/>
  <c r="AQ283" i="44" s="1"/>
  <c r="AL284" i="44"/>
  <c r="AQ284" i="44" s="1"/>
  <c r="AL285" i="44"/>
  <c r="AQ285" i="44" s="1"/>
  <c r="AL286" i="44"/>
  <c r="AQ286" i="44" s="1"/>
  <c r="AL287" i="44"/>
  <c r="AQ287" i="44" s="1"/>
  <c r="AL288" i="44"/>
  <c r="AQ288" i="44" s="1"/>
  <c r="AL289" i="44"/>
  <c r="AQ289" i="44" s="1"/>
  <c r="AL290" i="44"/>
  <c r="AQ290" i="44" s="1"/>
  <c r="AL291" i="44"/>
  <c r="AQ291" i="44" s="1"/>
  <c r="AL292" i="44"/>
  <c r="AQ292" i="44" s="1"/>
  <c r="AL293" i="44"/>
  <c r="AQ293" i="44" s="1"/>
  <c r="AL294" i="44"/>
  <c r="AQ294" i="44" s="1"/>
  <c r="AL295" i="44"/>
  <c r="AQ295" i="44" s="1"/>
  <c r="AL296" i="44"/>
  <c r="AQ296" i="44" s="1"/>
  <c r="AL297" i="44"/>
  <c r="AQ297" i="44" s="1"/>
  <c r="AL298" i="44"/>
  <c r="AQ298" i="44" s="1"/>
  <c r="AL299" i="44"/>
  <c r="AQ299" i="44" s="1"/>
  <c r="AL300" i="44"/>
  <c r="AQ300" i="44" s="1"/>
  <c r="AL301" i="44"/>
  <c r="AQ301" i="44" s="1"/>
  <c r="AL302" i="44"/>
  <c r="AQ302" i="44" s="1"/>
  <c r="AL303" i="44"/>
  <c r="AQ303" i="44" s="1"/>
  <c r="AL304" i="44"/>
  <c r="AQ304" i="44" s="1"/>
  <c r="AL305" i="44"/>
  <c r="AQ305" i="44" s="1"/>
  <c r="AL306" i="44"/>
  <c r="AQ306" i="44" s="1"/>
  <c r="AL307" i="44"/>
  <c r="AQ307" i="44" s="1"/>
  <c r="AI309" i="44"/>
  <c r="W309" i="44"/>
  <c r="Q8" i="43"/>
  <c r="N8" i="43"/>
  <c r="Q12" i="43"/>
  <c r="N12" i="43"/>
  <c r="Q16" i="43"/>
  <c r="N16" i="43"/>
  <c r="Q20" i="43"/>
  <c r="N20" i="43"/>
  <c r="Q24" i="43"/>
  <c r="N24" i="43"/>
  <c r="N46" i="43"/>
  <c r="Q46" i="43"/>
  <c r="N50" i="43"/>
  <c r="Q50" i="43"/>
  <c r="N54" i="43"/>
  <c r="Q54" i="43"/>
  <c r="N62" i="43"/>
  <c r="Q62" i="43"/>
  <c r="N70" i="43"/>
  <c r="Q70" i="43"/>
  <c r="Q27" i="43"/>
  <c r="N27" i="43"/>
  <c r="Q45" i="43"/>
  <c r="N45" i="43"/>
  <c r="Q49" i="43"/>
  <c r="N49" i="43"/>
  <c r="Q53" i="43"/>
  <c r="N53" i="43"/>
  <c r="Q57" i="43"/>
  <c r="N57" i="43"/>
  <c r="Q61" i="43"/>
  <c r="N61" i="43"/>
  <c r="Q65" i="43"/>
  <c r="N65" i="43"/>
  <c r="Q69" i="43"/>
  <c r="N69" i="43"/>
  <c r="N28" i="43"/>
  <c r="Q28" i="43"/>
  <c r="N42" i="43"/>
  <c r="Q42" i="43"/>
  <c r="N58" i="43"/>
  <c r="Q58" i="43"/>
  <c r="N66" i="43"/>
  <c r="Q66" i="43"/>
  <c r="Q10" i="43"/>
  <c r="N10" i="43"/>
  <c r="Q14" i="43"/>
  <c r="N14" i="43"/>
  <c r="Q18" i="43"/>
  <c r="N18" i="43"/>
  <c r="Q22" i="43"/>
  <c r="N22" i="43"/>
  <c r="N26" i="43"/>
  <c r="Q26" i="43"/>
  <c r="N30" i="43"/>
  <c r="Q30" i="43"/>
  <c r="N44" i="43"/>
  <c r="Q44" i="43"/>
  <c r="N48" i="43"/>
  <c r="Q48" i="43"/>
  <c r="N52" i="43"/>
  <c r="Q52" i="43"/>
  <c r="N56" i="43"/>
  <c r="Q56" i="43"/>
  <c r="N60" i="43"/>
  <c r="Q60" i="43"/>
  <c r="N64" i="43"/>
  <c r="Q64" i="43"/>
  <c r="N68" i="43"/>
  <c r="Q68" i="43"/>
  <c r="N72" i="43"/>
  <c r="Q72" i="43"/>
  <c r="Q29" i="43"/>
  <c r="N29" i="43"/>
  <c r="Q43" i="43"/>
  <c r="N43" i="43"/>
  <c r="Q47" i="43"/>
  <c r="N47" i="43"/>
  <c r="Q51" i="43"/>
  <c r="N51" i="43"/>
  <c r="Q55" i="43"/>
  <c r="N55" i="43"/>
  <c r="Q59" i="43"/>
  <c r="N59" i="43"/>
  <c r="Q63" i="43"/>
  <c r="N63" i="43"/>
  <c r="Q67" i="43"/>
  <c r="N67" i="43"/>
  <c r="AL169" i="43"/>
  <c r="AO169" i="43"/>
  <c r="AO186" i="43"/>
  <c r="AL186" i="43"/>
  <c r="AC193" i="43"/>
  <c r="Z193" i="43"/>
  <c r="AC200" i="43"/>
  <c r="Z200" i="43"/>
  <c r="AC277" i="43"/>
  <c r="Z277" i="43"/>
  <c r="L107" i="43"/>
  <c r="L311" i="43" s="1"/>
  <c r="I311" i="43" s="1"/>
  <c r="N71" i="43"/>
  <c r="S71" i="43" s="1"/>
  <c r="N73" i="43"/>
  <c r="S73" i="43" s="1"/>
  <c r="Q74" i="43"/>
  <c r="S74" i="43" s="1"/>
  <c r="N75" i="43"/>
  <c r="S75" i="43" s="1"/>
  <c r="Q76" i="43"/>
  <c r="S76" i="43" s="1"/>
  <c r="N77" i="43"/>
  <c r="S77" i="43" s="1"/>
  <c r="Q78" i="43"/>
  <c r="S78" i="43" s="1"/>
  <c r="N79" i="43"/>
  <c r="S79" i="43" s="1"/>
  <c r="Q80" i="43"/>
  <c r="S80" i="43" s="1"/>
  <c r="N81" i="43"/>
  <c r="S81" i="43" s="1"/>
  <c r="Q82" i="43"/>
  <c r="S82" i="43" s="1"/>
  <c r="N83" i="43"/>
  <c r="S83" i="43" s="1"/>
  <c r="Q84" i="43"/>
  <c r="S84" i="43" s="1"/>
  <c r="N85" i="43"/>
  <c r="S85" i="43" s="1"/>
  <c r="Q86" i="43"/>
  <c r="S86" i="43" s="1"/>
  <c r="N87" i="43"/>
  <c r="S87" i="43" s="1"/>
  <c r="Q88" i="43"/>
  <c r="S88" i="43" s="1"/>
  <c r="N89" i="43"/>
  <c r="S89" i="43" s="1"/>
  <c r="Q90" i="43"/>
  <c r="S90" i="43" s="1"/>
  <c r="N91" i="43"/>
  <c r="S91" i="43" s="1"/>
  <c r="Q92" i="43"/>
  <c r="S92" i="43" s="1"/>
  <c r="N93" i="43"/>
  <c r="S93" i="43" s="1"/>
  <c r="N94" i="43"/>
  <c r="S94" i="43" s="1"/>
  <c r="N101" i="43"/>
  <c r="S101" i="43" s="1"/>
  <c r="N102" i="43"/>
  <c r="S102" i="43" s="1"/>
  <c r="AD208" i="43"/>
  <c r="AB208" i="43" s="1"/>
  <c r="Z151" i="43"/>
  <c r="Z155" i="43"/>
  <c r="AE155" i="43" s="1"/>
  <c r="AC158" i="43"/>
  <c r="Z158" i="43"/>
  <c r="AC160" i="43"/>
  <c r="Z160" i="43"/>
  <c r="AC162" i="43"/>
  <c r="Z162" i="43"/>
  <c r="AL173" i="43"/>
  <c r="AO173" i="43"/>
  <c r="AC178" i="43"/>
  <c r="Z178" i="43"/>
  <c r="Z183" i="43"/>
  <c r="AE183" i="43" s="1"/>
  <c r="AL183" i="43"/>
  <c r="AQ183" i="43" s="1"/>
  <c r="AE189" i="43"/>
  <c r="AL192" i="43"/>
  <c r="AQ192" i="43" s="1"/>
  <c r="AO194" i="43"/>
  <c r="AL194" i="43"/>
  <c r="AC174" i="43"/>
  <c r="Z174" i="43"/>
  <c r="AC283" i="43"/>
  <c r="Z283" i="43"/>
  <c r="AC291" i="43"/>
  <c r="Z291" i="43"/>
  <c r="AC297" i="43"/>
  <c r="Z297" i="43"/>
  <c r="S38" i="43"/>
  <c r="Q40" i="43"/>
  <c r="S40" i="43" s="1"/>
  <c r="S96" i="43"/>
  <c r="AL161" i="43"/>
  <c r="AO161" i="43"/>
  <c r="AC166" i="43"/>
  <c r="Z166" i="43"/>
  <c r="AL177" i="43"/>
  <c r="AO177" i="43"/>
  <c r="AO185" i="43"/>
  <c r="AL185" i="43"/>
  <c r="AE197" i="43"/>
  <c r="AC199" i="43"/>
  <c r="Z199" i="43"/>
  <c r="AC274" i="43"/>
  <c r="Z274" i="43"/>
  <c r="AC276" i="43"/>
  <c r="Z276" i="43"/>
  <c r="AC278" i="43"/>
  <c r="Z278" i="43"/>
  <c r="AC280" i="43"/>
  <c r="Z280" i="43"/>
  <c r="AC282" i="43"/>
  <c r="Z282" i="43"/>
  <c r="AC284" i="43"/>
  <c r="Z284" i="43"/>
  <c r="AC286" i="43"/>
  <c r="Z286" i="43"/>
  <c r="AC288" i="43"/>
  <c r="Z288" i="43"/>
  <c r="AC290" i="43"/>
  <c r="Z290" i="43"/>
  <c r="AC292" i="43"/>
  <c r="Z292" i="43"/>
  <c r="AC294" i="43"/>
  <c r="Z294" i="43"/>
  <c r="AC296" i="43"/>
  <c r="Z296" i="43"/>
  <c r="AC298" i="43"/>
  <c r="Z298" i="43"/>
  <c r="AC300" i="43"/>
  <c r="Z300" i="43"/>
  <c r="AC302" i="43"/>
  <c r="Z302" i="43"/>
  <c r="AC304" i="43"/>
  <c r="Z304" i="43"/>
  <c r="AC306" i="43"/>
  <c r="Z306" i="43"/>
  <c r="AC308" i="43"/>
  <c r="Z308" i="43"/>
  <c r="AC273" i="43"/>
  <c r="Z273" i="43"/>
  <c r="AC275" i="43"/>
  <c r="Z275" i="43"/>
  <c r="AC279" i="43"/>
  <c r="Z279" i="43"/>
  <c r="AC281" i="43"/>
  <c r="Z281" i="43"/>
  <c r="AC285" i="43"/>
  <c r="Z285" i="43"/>
  <c r="AC287" i="43"/>
  <c r="Z287" i="43"/>
  <c r="AC289" i="43"/>
  <c r="Z289" i="43"/>
  <c r="AC293" i="43"/>
  <c r="Z293" i="43"/>
  <c r="AC295" i="43"/>
  <c r="Z295" i="43"/>
  <c r="AC299" i="43"/>
  <c r="Z299" i="43"/>
  <c r="AC301" i="43"/>
  <c r="Z301" i="43"/>
  <c r="AC303" i="43"/>
  <c r="Z303" i="43"/>
  <c r="AC305" i="43"/>
  <c r="Z305" i="43"/>
  <c r="AC307" i="43"/>
  <c r="Z307" i="43"/>
  <c r="S35" i="43"/>
  <c r="AE108" i="43"/>
  <c r="AE109" i="43"/>
  <c r="AE117" i="43"/>
  <c r="AE124" i="43"/>
  <c r="AE141" i="43"/>
  <c r="AC159" i="43"/>
  <c r="Z159" i="43"/>
  <c r="AL165" i="43"/>
  <c r="AO165" i="43"/>
  <c r="AC170" i="43"/>
  <c r="Z170" i="43"/>
  <c r="AC185" i="43"/>
  <c r="Z185" i="43"/>
  <c r="AO193" i="43"/>
  <c r="AL193" i="43"/>
  <c r="AQ211" i="43"/>
  <c r="X208" i="43"/>
  <c r="U208" i="43" s="1"/>
  <c r="AO160" i="43"/>
  <c r="AQ160" i="43" s="1"/>
  <c r="AO162" i="43"/>
  <c r="AQ162" i="43" s="1"/>
  <c r="Z163" i="43"/>
  <c r="AE163" i="43" s="1"/>
  <c r="AO163" i="43"/>
  <c r="AQ163" i="43" s="1"/>
  <c r="Z164" i="43"/>
  <c r="AE164" i="43" s="1"/>
  <c r="AO164" i="43"/>
  <c r="AQ164" i="43" s="1"/>
  <c r="AO166" i="43"/>
  <c r="AQ166" i="43" s="1"/>
  <c r="Z167" i="43"/>
  <c r="AE167" i="43" s="1"/>
  <c r="AO167" i="43"/>
  <c r="AQ167" i="43" s="1"/>
  <c r="Z168" i="43"/>
  <c r="AE168" i="43" s="1"/>
  <c r="AO168" i="43"/>
  <c r="AQ168" i="43" s="1"/>
  <c r="AO170" i="43"/>
  <c r="AQ170" i="43" s="1"/>
  <c r="Z171" i="43"/>
  <c r="AE171" i="43" s="1"/>
  <c r="AO171" i="43"/>
  <c r="AQ171" i="43" s="1"/>
  <c r="Z172" i="43"/>
  <c r="AE172" i="43" s="1"/>
  <c r="AO172" i="43"/>
  <c r="AQ172" i="43" s="1"/>
  <c r="AO174" i="43"/>
  <c r="AQ174" i="43" s="1"/>
  <c r="Z175" i="43"/>
  <c r="AE175" i="43" s="1"/>
  <c r="AO175" i="43"/>
  <c r="AQ175" i="43" s="1"/>
  <c r="Z176" i="43"/>
  <c r="AE176" i="43" s="1"/>
  <c r="AO176" i="43"/>
  <c r="AQ176" i="43" s="1"/>
  <c r="AO178" i="43"/>
  <c r="AQ178" i="43" s="1"/>
  <c r="Z179" i="43"/>
  <c r="AE179" i="43" s="1"/>
  <c r="AE187" i="43"/>
  <c r="AQ215" i="43"/>
  <c r="AQ216" i="43"/>
  <c r="AQ217" i="43"/>
  <c r="AQ218" i="43"/>
  <c r="AQ219" i="43"/>
  <c r="AQ220" i="43"/>
  <c r="AQ221" i="43"/>
  <c r="AQ222" i="43"/>
  <c r="AQ223" i="43"/>
  <c r="AQ224" i="43"/>
  <c r="AQ225" i="43"/>
  <c r="AQ226" i="43"/>
  <c r="AQ227" i="43"/>
  <c r="AQ228" i="43"/>
  <c r="AQ229" i="43"/>
  <c r="AQ230" i="43"/>
  <c r="AQ231" i="43"/>
  <c r="AQ232" i="43"/>
  <c r="AQ233" i="43"/>
  <c r="AQ234" i="43"/>
  <c r="AQ235" i="43"/>
  <c r="AQ236" i="43"/>
  <c r="AQ237" i="43"/>
  <c r="AQ238" i="43"/>
  <c r="AQ239" i="43"/>
  <c r="AQ240" i="43"/>
  <c r="AQ241" i="43"/>
  <c r="AQ242" i="43"/>
  <c r="AQ243" i="43"/>
  <c r="AQ244" i="43"/>
  <c r="AQ245" i="43"/>
  <c r="AQ246" i="43"/>
  <c r="AQ247" i="43"/>
  <c r="AQ248" i="43"/>
  <c r="AQ249" i="43"/>
  <c r="AQ250" i="43"/>
  <c r="AQ251" i="43"/>
  <c r="AQ252" i="43"/>
  <c r="AQ253" i="43"/>
  <c r="AQ254" i="43"/>
  <c r="AQ255" i="43"/>
  <c r="AQ256" i="43"/>
  <c r="AQ257" i="43"/>
  <c r="AQ258" i="43"/>
  <c r="AQ259" i="43"/>
  <c r="AQ260" i="43"/>
  <c r="AQ261" i="43"/>
  <c r="AQ262" i="43"/>
  <c r="AQ263" i="43"/>
  <c r="AQ264" i="43"/>
  <c r="AQ265" i="43"/>
  <c r="AQ266" i="43"/>
  <c r="AQ267" i="43"/>
  <c r="AQ268" i="43"/>
  <c r="AQ270" i="43"/>
  <c r="AQ271" i="43"/>
  <c r="AO108" i="43"/>
  <c r="AJ208" i="43"/>
  <c r="AG208" i="43" s="1"/>
  <c r="AL108" i="43"/>
  <c r="AO116" i="43"/>
  <c r="AL116" i="43"/>
  <c r="AO128" i="43"/>
  <c r="AL128" i="43"/>
  <c r="AO148" i="43"/>
  <c r="AL148" i="43"/>
  <c r="AO152" i="43"/>
  <c r="AL152" i="43"/>
  <c r="AC196" i="43"/>
  <c r="Z196" i="43"/>
  <c r="N7" i="43"/>
  <c r="N9" i="43"/>
  <c r="S9" i="43" s="1"/>
  <c r="N11" i="43"/>
  <c r="S11" i="43" s="1"/>
  <c r="N13" i="43"/>
  <c r="S13" i="43" s="1"/>
  <c r="N15" i="43"/>
  <c r="S15" i="43" s="1"/>
  <c r="N17" i="43"/>
  <c r="S17" i="43" s="1"/>
  <c r="N19" i="43"/>
  <c r="S19" i="43" s="1"/>
  <c r="N21" i="43"/>
  <c r="S21" i="43" s="1"/>
  <c r="N23" i="43"/>
  <c r="S23" i="43" s="1"/>
  <c r="N25" i="43"/>
  <c r="S25" i="43" s="1"/>
  <c r="N31" i="43"/>
  <c r="S31" i="43" s="1"/>
  <c r="N39" i="43"/>
  <c r="S39" i="43" s="1"/>
  <c r="AO109" i="43"/>
  <c r="AL109" i="43"/>
  <c r="AO113" i="43"/>
  <c r="AL113" i="43"/>
  <c r="AO117" i="43"/>
  <c r="AL117" i="43"/>
  <c r="AO121" i="43"/>
  <c r="AL121" i="43"/>
  <c r="AO125" i="43"/>
  <c r="AL125" i="43"/>
  <c r="AO129" i="43"/>
  <c r="AL129" i="43"/>
  <c r="AO133" i="43"/>
  <c r="AL133" i="43"/>
  <c r="AO137" i="43"/>
  <c r="AL137" i="43"/>
  <c r="AO141" i="43"/>
  <c r="AL141" i="43"/>
  <c r="AO145" i="43"/>
  <c r="AL145" i="43"/>
  <c r="AO149" i="43"/>
  <c r="AL149" i="43"/>
  <c r="AO153" i="43"/>
  <c r="AL153" i="43"/>
  <c r="AO157" i="43"/>
  <c r="AL157" i="43"/>
  <c r="AC182" i="43"/>
  <c r="Z182" i="43"/>
  <c r="AC190" i="43"/>
  <c r="Z190" i="43"/>
  <c r="AO120" i="43"/>
  <c r="AL120" i="43"/>
  <c r="AO124" i="43"/>
  <c r="AL124" i="43"/>
  <c r="AO136" i="43"/>
  <c r="AL136" i="43"/>
  <c r="AO144" i="43"/>
  <c r="AL144" i="43"/>
  <c r="AO156" i="43"/>
  <c r="AL156" i="43"/>
  <c r="AC180" i="43"/>
  <c r="Z180" i="43"/>
  <c r="AC188" i="43"/>
  <c r="Z188" i="43"/>
  <c r="Q7" i="43"/>
  <c r="N33" i="43"/>
  <c r="S33" i="43" s="1"/>
  <c r="N41" i="43"/>
  <c r="S41" i="43" s="1"/>
  <c r="S98" i="43"/>
  <c r="AE110" i="43"/>
  <c r="AO110" i="43"/>
  <c r="AL110" i="43"/>
  <c r="AO114" i="43"/>
  <c r="AL114" i="43"/>
  <c r="AO118" i="43"/>
  <c r="AL118" i="43"/>
  <c r="AO122" i="43"/>
  <c r="AL122" i="43"/>
  <c r="AE126" i="43"/>
  <c r="AO126" i="43"/>
  <c r="AL126" i="43"/>
  <c r="AO130" i="43"/>
  <c r="AL130" i="43"/>
  <c r="AO134" i="43"/>
  <c r="AL134" i="43"/>
  <c r="AE138" i="43"/>
  <c r="AO138" i="43"/>
  <c r="AL138" i="43"/>
  <c r="AE142" i="43"/>
  <c r="AO142" i="43"/>
  <c r="AL142" i="43"/>
  <c r="AO146" i="43"/>
  <c r="AL146" i="43"/>
  <c r="AE150" i="43"/>
  <c r="AO150" i="43"/>
  <c r="AL150" i="43"/>
  <c r="AE154" i="43"/>
  <c r="AO154" i="43"/>
  <c r="AL154" i="43"/>
  <c r="AO158" i="43"/>
  <c r="AL158" i="43"/>
  <c r="AC184" i="43"/>
  <c r="Z184" i="43"/>
  <c r="AC192" i="43"/>
  <c r="Z192" i="43"/>
  <c r="AO112" i="43"/>
  <c r="AL112" i="43"/>
  <c r="AO132" i="43"/>
  <c r="AL132" i="43"/>
  <c r="AO140" i="43"/>
  <c r="AL140" i="43"/>
  <c r="R107" i="43"/>
  <c r="AE111" i="43"/>
  <c r="AO111" i="43"/>
  <c r="AL111" i="43"/>
  <c r="AO115" i="43"/>
  <c r="AL115" i="43"/>
  <c r="AO119" i="43"/>
  <c r="AL119" i="43"/>
  <c r="AO123" i="43"/>
  <c r="AL123" i="43"/>
  <c r="AO127" i="43"/>
  <c r="AL127" i="43"/>
  <c r="AO131" i="43"/>
  <c r="AL131" i="43"/>
  <c r="AO135" i="43"/>
  <c r="AL135" i="43"/>
  <c r="AO139" i="43"/>
  <c r="AL139" i="43"/>
  <c r="AO143" i="43"/>
  <c r="AL143" i="43"/>
  <c r="AO147" i="43"/>
  <c r="AL147" i="43"/>
  <c r="AE151" i="43"/>
  <c r="AO151" i="43"/>
  <c r="AL151" i="43"/>
  <c r="AO155" i="43"/>
  <c r="AL155" i="43"/>
  <c r="AL159" i="43"/>
  <c r="AO159" i="43"/>
  <c r="AC161" i="43"/>
  <c r="Z161" i="43"/>
  <c r="AC165" i="43"/>
  <c r="Z165" i="43"/>
  <c r="AC169" i="43"/>
  <c r="Z169" i="43"/>
  <c r="AC173" i="43"/>
  <c r="Z173" i="43"/>
  <c r="AC177" i="43"/>
  <c r="Z177" i="43"/>
  <c r="AC186" i="43"/>
  <c r="Z186" i="43"/>
  <c r="AC194" i="43"/>
  <c r="Z194" i="43"/>
  <c r="AL199" i="43"/>
  <c r="AO199" i="43"/>
  <c r="AC212" i="43"/>
  <c r="Z212" i="43"/>
  <c r="AQ180" i="43"/>
  <c r="AQ182" i="43"/>
  <c r="AP208" i="43"/>
  <c r="AN208" i="43" s="1"/>
  <c r="AO204" i="43"/>
  <c r="AL204" i="43"/>
  <c r="AE201" i="43"/>
  <c r="AO201" i="43"/>
  <c r="AL201" i="43"/>
  <c r="AO205" i="43"/>
  <c r="AL205" i="43"/>
  <c r="AC209" i="43"/>
  <c r="Z209" i="43"/>
  <c r="X309" i="43"/>
  <c r="AQ212" i="43"/>
  <c r="AC213" i="43"/>
  <c r="Z213" i="43"/>
  <c r="AO202" i="43"/>
  <c r="AL202" i="43"/>
  <c r="AO206" i="43"/>
  <c r="AL206" i="43"/>
  <c r="AD309" i="43"/>
  <c r="AQ209" i="43"/>
  <c r="AC210" i="43"/>
  <c r="Z210" i="43"/>
  <c r="AQ213" i="43"/>
  <c r="AC214" i="43"/>
  <c r="Z214" i="43"/>
  <c r="AC272" i="43"/>
  <c r="Z272" i="43"/>
  <c r="AO273" i="43"/>
  <c r="AL273" i="43"/>
  <c r="AO203" i="43"/>
  <c r="AL203" i="43"/>
  <c r="AO207" i="43"/>
  <c r="AL207" i="43"/>
  <c r="AQ210" i="43"/>
  <c r="AC211" i="43"/>
  <c r="Z211" i="43"/>
  <c r="AQ214" i="43"/>
  <c r="AH311" i="43"/>
  <c r="AI311" i="43" s="1"/>
  <c r="AP309" i="43"/>
  <c r="Z215" i="43"/>
  <c r="AE215" i="43" s="1"/>
  <c r="Z216" i="43"/>
  <c r="AE216" i="43" s="1"/>
  <c r="Z217" i="43"/>
  <c r="AE217" i="43" s="1"/>
  <c r="Z218" i="43"/>
  <c r="AE218" i="43" s="1"/>
  <c r="Z219" i="43"/>
  <c r="AE219" i="43" s="1"/>
  <c r="Z220" i="43"/>
  <c r="AE220" i="43" s="1"/>
  <c r="Z221" i="43"/>
  <c r="AE221" i="43" s="1"/>
  <c r="Z222" i="43"/>
  <c r="AE222" i="43" s="1"/>
  <c r="Z223" i="43"/>
  <c r="AE223" i="43" s="1"/>
  <c r="Z224" i="43"/>
  <c r="AE224" i="43" s="1"/>
  <c r="Z225" i="43"/>
  <c r="AE225" i="43" s="1"/>
  <c r="Z226" i="43"/>
  <c r="AE226" i="43" s="1"/>
  <c r="Z227" i="43"/>
  <c r="AE227" i="43" s="1"/>
  <c r="Z228" i="43"/>
  <c r="AE228" i="43" s="1"/>
  <c r="Z229" i="43"/>
  <c r="AE229" i="43" s="1"/>
  <c r="Z230" i="43"/>
  <c r="AE230" i="43" s="1"/>
  <c r="Z231" i="43"/>
  <c r="AE231" i="43" s="1"/>
  <c r="Z232" i="43"/>
  <c r="AE232" i="43" s="1"/>
  <c r="Z233" i="43"/>
  <c r="AE233" i="43" s="1"/>
  <c r="Z234" i="43"/>
  <c r="AE234" i="43" s="1"/>
  <c r="Z235" i="43"/>
  <c r="AE235" i="43" s="1"/>
  <c r="Z236" i="43"/>
  <c r="AE236" i="43" s="1"/>
  <c r="Z237" i="43"/>
  <c r="AE237" i="43" s="1"/>
  <c r="Z238" i="43"/>
  <c r="AE238" i="43" s="1"/>
  <c r="Z239" i="43"/>
  <c r="AE239" i="43" s="1"/>
  <c r="Z240" i="43"/>
  <c r="AE240" i="43" s="1"/>
  <c r="Z241" i="43"/>
  <c r="AE241" i="43" s="1"/>
  <c r="Z242" i="43"/>
  <c r="AE242" i="43" s="1"/>
  <c r="Z243" i="43"/>
  <c r="AE243" i="43" s="1"/>
  <c r="Z244" i="43"/>
  <c r="AE244" i="43" s="1"/>
  <c r="Z245" i="43"/>
  <c r="AE245" i="43" s="1"/>
  <c r="Z246" i="43"/>
  <c r="AE246" i="43" s="1"/>
  <c r="Z247" i="43"/>
  <c r="AE247" i="43" s="1"/>
  <c r="Z248" i="43"/>
  <c r="AE248" i="43" s="1"/>
  <c r="Z249" i="43"/>
  <c r="AE249" i="43" s="1"/>
  <c r="Z250" i="43"/>
  <c r="AE250" i="43" s="1"/>
  <c r="Z251" i="43"/>
  <c r="AE251" i="43" s="1"/>
  <c r="Z252" i="43"/>
  <c r="AE252" i="43" s="1"/>
  <c r="Z253" i="43"/>
  <c r="AE253" i="43" s="1"/>
  <c r="Z254" i="43"/>
  <c r="AE254" i="43" s="1"/>
  <c r="Z255" i="43"/>
  <c r="AE255" i="43" s="1"/>
  <c r="Z256" i="43"/>
  <c r="AE256" i="43" s="1"/>
  <c r="Z257" i="43"/>
  <c r="AE257" i="43" s="1"/>
  <c r="Z258" i="43"/>
  <c r="AE258" i="43" s="1"/>
  <c r="Z259" i="43"/>
  <c r="AE259" i="43" s="1"/>
  <c r="Z260" i="43"/>
  <c r="AE260" i="43" s="1"/>
  <c r="Z261" i="43"/>
  <c r="AE261" i="43" s="1"/>
  <c r="Z262" i="43"/>
  <c r="AE262" i="43" s="1"/>
  <c r="Z263" i="43"/>
  <c r="AE263" i="43" s="1"/>
  <c r="Z264" i="43"/>
  <c r="AE264" i="43" s="1"/>
  <c r="Z265" i="43"/>
  <c r="AE265" i="43" s="1"/>
  <c r="Z266" i="43"/>
  <c r="AE266" i="43" s="1"/>
  <c r="Z267" i="43"/>
  <c r="AE267" i="43" s="1"/>
  <c r="Z268" i="43"/>
  <c r="AE268" i="43" s="1"/>
  <c r="Z269" i="43"/>
  <c r="AE269" i="43" s="1"/>
  <c r="Z270" i="43"/>
  <c r="AE270" i="43" s="1"/>
  <c r="Z271" i="43"/>
  <c r="AE271" i="43" s="1"/>
  <c r="Y311" i="43"/>
  <c r="AK311" i="43"/>
  <c r="AJ309" i="43"/>
  <c r="AO272" i="43"/>
  <c r="AQ272" i="43" s="1"/>
  <c r="AL274" i="43"/>
  <c r="AQ274" i="43" s="1"/>
  <c r="AL275" i="43"/>
  <c r="AQ275" i="43" s="1"/>
  <c r="AL276" i="43"/>
  <c r="AQ276" i="43" s="1"/>
  <c r="AL277" i="43"/>
  <c r="AQ277" i="43" s="1"/>
  <c r="AL278" i="43"/>
  <c r="AQ278" i="43" s="1"/>
  <c r="AL279" i="43"/>
  <c r="AQ279" i="43" s="1"/>
  <c r="AL280" i="43"/>
  <c r="AQ280" i="43" s="1"/>
  <c r="AL281" i="43"/>
  <c r="AQ281" i="43" s="1"/>
  <c r="AL282" i="43"/>
  <c r="AQ282" i="43" s="1"/>
  <c r="AL283" i="43"/>
  <c r="AQ283" i="43" s="1"/>
  <c r="AL284" i="43"/>
  <c r="AQ284" i="43" s="1"/>
  <c r="AL285" i="43"/>
  <c r="AQ285" i="43" s="1"/>
  <c r="AL286" i="43"/>
  <c r="AQ286" i="43" s="1"/>
  <c r="AL287" i="43"/>
  <c r="AQ287" i="43" s="1"/>
  <c r="AL288" i="43"/>
  <c r="AQ288" i="43" s="1"/>
  <c r="AL289" i="43"/>
  <c r="AQ289" i="43" s="1"/>
  <c r="AL290" i="43"/>
  <c r="AQ290" i="43" s="1"/>
  <c r="AL291" i="43"/>
  <c r="AQ291" i="43" s="1"/>
  <c r="AL292" i="43"/>
  <c r="AQ292" i="43" s="1"/>
  <c r="AL293" i="43"/>
  <c r="AQ293" i="43" s="1"/>
  <c r="AL294" i="43"/>
  <c r="AQ294" i="43" s="1"/>
  <c r="AL295" i="43"/>
  <c r="AQ295" i="43" s="1"/>
  <c r="AL296" i="43"/>
  <c r="AQ296" i="43" s="1"/>
  <c r="AL297" i="43"/>
  <c r="AQ297" i="43" s="1"/>
  <c r="AL298" i="43"/>
  <c r="AQ298" i="43" s="1"/>
  <c r="AL299" i="43"/>
  <c r="AQ299" i="43" s="1"/>
  <c r="AL300" i="43"/>
  <c r="AQ300" i="43" s="1"/>
  <c r="AL301" i="43"/>
  <c r="AQ301" i="43" s="1"/>
  <c r="AL302" i="43"/>
  <c r="AQ302" i="43" s="1"/>
  <c r="AL303" i="43"/>
  <c r="AQ303" i="43" s="1"/>
  <c r="AL304" i="43"/>
  <c r="AQ304" i="43" s="1"/>
  <c r="AL305" i="43"/>
  <c r="AQ305" i="43" s="1"/>
  <c r="AL306" i="43"/>
  <c r="AQ306" i="43" s="1"/>
  <c r="AL307" i="43"/>
  <c r="AQ307" i="43" s="1"/>
  <c r="AI309" i="43"/>
  <c r="W309" i="43"/>
  <c r="Q37" i="42"/>
  <c r="S37" i="42" s="1"/>
  <c r="Q80" i="42"/>
  <c r="Q104" i="42"/>
  <c r="S104" i="42" s="1"/>
  <c r="Z108" i="42"/>
  <c r="AE108" i="42" s="1"/>
  <c r="AO164" i="42"/>
  <c r="AQ164" i="42" s="1"/>
  <c r="AL203" i="42"/>
  <c r="AQ203" i="42" s="1"/>
  <c r="Q13" i="42"/>
  <c r="S13" i="42" s="1"/>
  <c r="Q88" i="42"/>
  <c r="S88" i="42" s="1"/>
  <c r="Q98" i="42"/>
  <c r="S98" i="42" s="1"/>
  <c r="AE209" i="42"/>
  <c r="Q21" i="42"/>
  <c r="S21" i="42" s="1"/>
  <c r="Q45" i="42"/>
  <c r="S45" i="42" s="1"/>
  <c r="N63" i="42"/>
  <c r="S63" i="42" s="1"/>
  <c r="Q64" i="42"/>
  <c r="S64" i="42" s="1"/>
  <c r="Q96" i="42"/>
  <c r="S96" i="42" s="1"/>
  <c r="AC110" i="42"/>
  <c r="AE110" i="42" s="1"/>
  <c r="AC151" i="42"/>
  <c r="AE151" i="42" s="1"/>
  <c r="AC184" i="42"/>
  <c r="AE184" i="42" s="1"/>
  <c r="Z277" i="42"/>
  <c r="AE277" i="42" s="1"/>
  <c r="Z278" i="42"/>
  <c r="AE278" i="42" s="1"/>
  <c r="Q11" i="42"/>
  <c r="S11" i="42" s="1"/>
  <c r="Q19" i="42"/>
  <c r="S19" i="42" s="1"/>
  <c r="Q27" i="42"/>
  <c r="S27" i="42" s="1"/>
  <c r="Q35" i="42"/>
  <c r="S35" i="42" s="1"/>
  <c r="Q43" i="42"/>
  <c r="S43" i="42" s="1"/>
  <c r="Q51" i="42"/>
  <c r="S51" i="42" s="1"/>
  <c r="Q59" i="42"/>
  <c r="S59" i="42" s="1"/>
  <c r="Q70" i="42"/>
  <c r="S70" i="42" s="1"/>
  <c r="Q78" i="42"/>
  <c r="S78" i="42" s="1"/>
  <c r="Q86" i="42"/>
  <c r="S86" i="42" s="1"/>
  <c r="Q94" i="42"/>
  <c r="S94" i="42" s="1"/>
  <c r="Q102" i="42"/>
  <c r="S102" i="42" s="1"/>
  <c r="AC109" i="42"/>
  <c r="AE109" i="42" s="1"/>
  <c r="AC143" i="42"/>
  <c r="AE143" i="42" s="1"/>
  <c r="AC196" i="42"/>
  <c r="AE196" i="42" s="1"/>
  <c r="AL205" i="42"/>
  <c r="AQ205" i="42" s="1"/>
  <c r="Q9" i="42"/>
  <c r="S9" i="42" s="1"/>
  <c r="Q17" i="42"/>
  <c r="S17" i="42" s="1"/>
  <c r="Q25" i="42"/>
  <c r="S25" i="42" s="1"/>
  <c r="Q33" i="42"/>
  <c r="S33" i="42" s="1"/>
  <c r="Q41" i="42"/>
  <c r="S41" i="42" s="1"/>
  <c r="Q49" i="42"/>
  <c r="S49" i="42" s="1"/>
  <c r="Q57" i="42"/>
  <c r="S57" i="42" s="1"/>
  <c r="Q68" i="42"/>
  <c r="S68" i="42" s="1"/>
  <c r="Q76" i="42"/>
  <c r="S76" i="42" s="1"/>
  <c r="Q84" i="42"/>
  <c r="S84" i="42" s="1"/>
  <c r="Q92" i="42"/>
  <c r="S92" i="42" s="1"/>
  <c r="Q100" i="42"/>
  <c r="S100" i="42" s="1"/>
  <c r="AC126" i="42"/>
  <c r="AE126" i="42" s="1"/>
  <c r="Z220" i="42"/>
  <c r="AE220" i="42" s="1"/>
  <c r="Q15" i="42"/>
  <c r="S15" i="42" s="1"/>
  <c r="Q23" i="42"/>
  <c r="S23" i="42" s="1"/>
  <c r="S29" i="42"/>
  <c r="Q31" i="42"/>
  <c r="S31" i="42" s="1"/>
  <c r="Q47" i="42"/>
  <c r="S47" i="42" s="1"/>
  <c r="Q55" i="42"/>
  <c r="S55" i="42" s="1"/>
  <c r="Q62" i="42"/>
  <c r="S62" i="42" s="1"/>
  <c r="Q66" i="42"/>
  <c r="S66" i="42" s="1"/>
  <c r="S72" i="42"/>
  <c r="Q74" i="42"/>
  <c r="S74" i="42" s="1"/>
  <c r="S80" i="42"/>
  <c r="Q82" i="42"/>
  <c r="S82" i="42" s="1"/>
  <c r="Q90" i="42"/>
  <c r="S90" i="42" s="1"/>
  <c r="Q106" i="42"/>
  <c r="S106" i="42" s="1"/>
  <c r="AC111" i="42"/>
  <c r="AE111" i="42" s="1"/>
  <c r="AC147" i="42"/>
  <c r="AE147" i="42" s="1"/>
  <c r="AC156" i="42"/>
  <c r="AO156" i="42"/>
  <c r="AQ156" i="42" s="1"/>
  <c r="AO161" i="42"/>
  <c r="AQ161" i="42" s="1"/>
  <c r="AC162" i="42"/>
  <c r="AE162" i="42" s="1"/>
  <c r="AO162" i="42"/>
  <c r="AQ162" i="42" s="1"/>
  <c r="AO167" i="42"/>
  <c r="AQ167" i="42" s="1"/>
  <c r="AC168" i="42"/>
  <c r="AE168" i="42" s="1"/>
  <c r="AL201" i="42"/>
  <c r="AQ201" i="42" s="1"/>
  <c r="X312" i="42"/>
  <c r="Z312" i="42" s="1"/>
  <c r="Z280" i="42"/>
  <c r="AE280" i="42" s="1"/>
  <c r="AE211" i="42"/>
  <c r="AE218" i="42"/>
  <c r="Z221" i="42"/>
  <c r="AE221" i="42" s="1"/>
  <c r="Z224" i="42"/>
  <c r="AE224" i="42" s="1"/>
  <c r="Z225" i="42"/>
  <c r="AE225" i="42" s="1"/>
  <c r="Z226" i="42"/>
  <c r="AE226" i="42" s="1"/>
  <c r="Z227" i="42"/>
  <c r="AE227" i="42" s="1"/>
  <c r="Z228" i="42"/>
  <c r="AE228" i="42" s="1"/>
  <c r="Z229" i="42"/>
  <c r="AE229" i="42" s="1"/>
  <c r="Z230" i="42"/>
  <c r="AE230" i="42" s="1"/>
  <c r="Z231" i="42"/>
  <c r="AE231" i="42" s="1"/>
  <c r="Z232" i="42"/>
  <c r="AE232" i="42" s="1"/>
  <c r="Z233" i="42"/>
  <c r="AE233" i="42" s="1"/>
  <c r="Z234" i="42"/>
  <c r="AE234" i="42" s="1"/>
  <c r="Z235" i="42"/>
  <c r="AE235" i="42" s="1"/>
  <c r="Z236" i="42"/>
  <c r="AE236" i="42" s="1"/>
  <c r="Z237" i="42"/>
  <c r="AE237" i="42" s="1"/>
  <c r="Z238" i="42"/>
  <c r="AE238" i="42" s="1"/>
  <c r="Z239" i="42"/>
  <c r="AE239" i="42" s="1"/>
  <c r="Z240" i="42"/>
  <c r="AE240" i="42" s="1"/>
  <c r="Z241" i="42"/>
  <c r="AE241" i="42" s="1"/>
  <c r="Z242" i="42"/>
  <c r="AE242" i="42" s="1"/>
  <c r="Z243" i="42"/>
  <c r="AE243" i="42" s="1"/>
  <c r="Z244" i="42"/>
  <c r="AE244" i="42" s="1"/>
  <c r="Z245" i="42"/>
  <c r="AE245" i="42" s="1"/>
  <c r="Z246" i="42"/>
  <c r="AE246" i="42" s="1"/>
  <c r="Z247" i="42"/>
  <c r="AE247" i="42" s="1"/>
  <c r="Z248" i="42"/>
  <c r="AE248" i="42" s="1"/>
  <c r="Z249" i="42"/>
  <c r="AE249" i="42" s="1"/>
  <c r="Z250" i="42"/>
  <c r="AE250" i="42" s="1"/>
  <c r="Z251" i="42"/>
  <c r="AE251" i="42" s="1"/>
  <c r="Z252" i="42"/>
  <c r="AE252" i="42" s="1"/>
  <c r="Z253" i="42"/>
  <c r="AE253" i="42" s="1"/>
  <c r="Z254" i="42"/>
  <c r="AE254" i="42" s="1"/>
  <c r="Z255" i="42"/>
  <c r="AE255" i="42" s="1"/>
  <c r="Z256" i="42"/>
  <c r="AE256" i="42" s="1"/>
  <c r="Z257" i="42"/>
  <c r="AE257" i="42" s="1"/>
  <c r="Z258" i="42"/>
  <c r="AE258" i="42" s="1"/>
  <c r="Z259" i="42"/>
  <c r="AE259" i="42" s="1"/>
  <c r="Z260" i="42"/>
  <c r="AE260" i="42" s="1"/>
  <c r="Z261" i="42"/>
  <c r="AE261" i="42" s="1"/>
  <c r="Z262" i="42"/>
  <c r="AE262" i="42" s="1"/>
  <c r="Z263" i="42"/>
  <c r="AE263" i="42" s="1"/>
  <c r="Z264" i="42"/>
  <c r="AE264" i="42" s="1"/>
  <c r="Z265" i="42"/>
  <c r="AE265" i="42" s="1"/>
  <c r="Z266" i="42"/>
  <c r="AE266" i="42" s="1"/>
  <c r="Z267" i="42"/>
  <c r="AE267" i="42" s="1"/>
  <c r="Z268" i="42"/>
  <c r="AE268" i="42" s="1"/>
  <c r="Z269" i="42"/>
  <c r="AE269" i="42" s="1"/>
  <c r="Z270" i="42"/>
  <c r="AE270" i="42" s="1"/>
  <c r="Z271" i="42"/>
  <c r="AE271" i="42" s="1"/>
  <c r="Z272" i="42"/>
  <c r="AE272" i="42" s="1"/>
  <c r="Z273" i="42"/>
  <c r="AE273" i="42" s="1"/>
  <c r="Z274" i="42"/>
  <c r="AE274" i="42" s="1"/>
  <c r="Z275" i="42"/>
  <c r="AE275" i="42" s="1"/>
  <c r="Z279" i="42"/>
  <c r="AE279" i="42" s="1"/>
  <c r="AD312" i="42"/>
  <c r="AB312" i="42" s="1"/>
  <c r="AE295" i="42"/>
  <c r="AE301" i="42"/>
  <c r="AE305" i="42"/>
  <c r="AE306" i="42"/>
  <c r="AQ311" i="42"/>
  <c r="AC114" i="42"/>
  <c r="AE114" i="42" s="1"/>
  <c r="AC130" i="42"/>
  <c r="AE130" i="42" s="1"/>
  <c r="AC142" i="42"/>
  <c r="AE142" i="42" s="1"/>
  <c r="AC150" i="42"/>
  <c r="AE150" i="42" s="1"/>
  <c r="AO165" i="42"/>
  <c r="AQ165" i="42" s="1"/>
  <c r="AC166" i="42"/>
  <c r="AE166" i="42" s="1"/>
  <c r="AO166" i="42"/>
  <c r="AQ166" i="42" s="1"/>
  <c r="AC172" i="42"/>
  <c r="AE172" i="42" s="1"/>
  <c r="AL200" i="42"/>
  <c r="AQ200" i="42" s="1"/>
  <c r="AL204" i="42"/>
  <c r="AQ204" i="42" s="1"/>
  <c r="AC118" i="42"/>
  <c r="AE118" i="42" s="1"/>
  <c r="AC134" i="42"/>
  <c r="AE134" i="42" s="1"/>
  <c r="AC139" i="42"/>
  <c r="AE139" i="42" s="1"/>
  <c r="AE156" i="42"/>
  <c r="AO163" i="42"/>
  <c r="AQ163" i="42" s="1"/>
  <c r="AC164" i="42"/>
  <c r="AE164" i="42" s="1"/>
  <c r="AC176" i="42"/>
  <c r="AE176" i="42" s="1"/>
  <c r="AC188" i="42"/>
  <c r="AE188" i="42" s="1"/>
  <c r="AL199" i="42"/>
  <c r="AQ199" i="42" s="1"/>
  <c r="X208" i="42"/>
  <c r="U208" i="42" s="1"/>
  <c r="AC122" i="42"/>
  <c r="AE122" i="42" s="1"/>
  <c r="AC138" i="42"/>
  <c r="AE138" i="42" s="1"/>
  <c r="AC180" i="42"/>
  <c r="AE180" i="42" s="1"/>
  <c r="AC185" i="42"/>
  <c r="AE185" i="42" s="1"/>
  <c r="AC192" i="42"/>
  <c r="AE192" i="42" s="1"/>
  <c r="AL202" i="42"/>
  <c r="AQ202" i="42" s="1"/>
  <c r="AL206" i="42"/>
  <c r="AQ206" i="42" s="1"/>
  <c r="AJ208" i="42"/>
  <c r="AG208" i="42" s="1"/>
  <c r="AC113" i="42"/>
  <c r="AE113" i="42" s="1"/>
  <c r="AC117" i="42"/>
  <c r="AE117" i="42" s="1"/>
  <c r="AC121" i="42"/>
  <c r="AE121" i="42" s="1"/>
  <c r="AC125" i="42"/>
  <c r="AE125" i="42" s="1"/>
  <c r="AC129" i="42"/>
  <c r="AE129" i="42" s="1"/>
  <c r="AC133" i="42"/>
  <c r="AE133" i="42" s="1"/>
  <c r="AC137" i="42"/>
  <c r="AE137" i="42" s="1"/>
  <c r="AC141" i="42"/>
  <c r="AE141" i="42" s="1"/>
  <c r="AC145" i="42"/>
  <c r="AE145" i="42" s="1"/>
  <c r="AC149" i="42"/>
  <c r="AE149" i="42" s="1"/>
  <c r="AC171" i="42"/>
  <c r="AE171" i="42" s="1"/>
  <c r="AC175" i="42"/>
  <c r="AE175" i="42" s="1"/>
  <c r="AC179" i="42"/>
  <c r="AE179" i="42" s="1"/>
  <c r="AC183" i="42"/>
  <c r="AE183" i="42" s="1"/>
  <c r="AC187" i="42"/>
  <c r="AE187" i="42" s="1"/>
  <c r="AC191" i="42"/>
  <c r="AE191" i="42" s="1"/>
  <c r="AC195" i="42"/>
  <c r="AE195" i="42" s="1"/>
  <c r="AP208" i="42"/>
  <c r="AN208" i="42" s="1"/>
  <c r="AC112" i="42"/>
  <c r="AE112" i="42" s="1"/>
  <c r="AC116" i="42"/>
  <c r="AE116" i="42" s="1"/>
  <c r="AC120" i="42"/>
  <c r="AE120" i="42" s="1"/>
  <c r="AC124" i="42"/>
  <c r="AE124" i="42" s="1"/>
  <c r="AC128" i="42"/>
  <c r="AE128" i="42" s="1"/>
  <c r="AC132" i="42"/>
  <c r="AE132" i="42" s="1"/>
  <c r="AC136" i="42"/>
  <c r="AE136" i="42" s="1"/>
  <c r="AC140" i="42"/>
  <c r="AE140" i="42" s="1"/>
  <c r="AC144" i="42"/>
  <c r="AE144" i="42" s="1"/>
  <c r="AC148" i="42"/>
  <c r="AE148" i="42" s="1"/>
  <c r="AC152" i="42"/>
  <c r="AE152" i="42" s="1"/>
  <c r="AL152" i="42"/>
  <c r="AQ152" i="42" s="1"/>
  <c r="AC153" i="42"/>
  <c r="AE153" i="42" s="1"/>
  <c r="AL153" i="42"/>
  <c r="AQ153" i="42" s="1"/>
  <c r="AC154" i="42"/>
  <c r="AE154" i="42" s="1"/>
  <c r="AL154" i="42"/>
  <c r="AQ154" i="42" s="1"/>
  <c r="AC155" i="42"/>
  <c r="AE155" i="42" s="1"/>
  <c r="AL155" i="42"/>
  <c r="AQ155" i="42" s="1"/>
  <c r="AO157" i="42"/>
  <c r="AQ157" i="42" s="1"/>
  <c r="Z158" i="42"/>
  <c r="AE158" i="42" s="1"/>
  <c r="AO158" i="42"/>
  <c r="AQ158" i="42" s="1"/>
  <c r="AC170" i="42"/>
  <c r="AE170" i="42" s="1"/>
  <c r="AC174" i="42"/>
  <c r="AE174" i="42" s="1"/>
  <c r="AC178" i="42"/>
  <c r="AE178" i="42" s="1"/>
  <c r="AC182" i="42"/>
  <c r="AE182" i="42" s="1"/>
  <c r="AC186" i="42"/>
  <c r="AE186" i="42" s="1"/>
  <c r="AC190" i="42"/>
  <c r="AE190" i="42" s="1"/>
  <c r="AC194" i="42"/>
  <c r="AE194" i="42" s="1"/>
  <c r="AC198" i="42"/>
  <c r="AE198" i="42" s="1"/>
  <c r="AD208" i="42"/>
  <c r="AB208" i="42" s="1"/>
  <c r="AC115" i="42"/>
  <c r="AE115" i="42" s="1"/>
  <c r="AC119" i="42"/>
  <c r="AE119" i="42" s="1"/>
  <c r="AC123" i="42"/>
  <c r="AE123" i="42" s="1"/>
  <c r="AC127" i="42"/>
  <c r="AE127" i="42" s="1"/>
  <c r="AC131" i="42"/>
  <c r="AE131" i="42" s="1"/>
  <c r="AC135" i="42"/>
  <c r="AE135" i="42" s="1"/>
  <c r="AQ160" i="42"/>
  <c r="AC169" i="42"/>
  <c r="AE169" i="42" s="1"/>
  <c r="AC173" i="42"/>
  <c r="AE173" i="42" s="1"/>
  <c r="AC177" i="42"/>
  <c r="AE177" i="42" s="1"/>
  <c r="AC181" i="42"/>
  <c r="AE181" i="42" s="1"/>
  <c r="AC189" i="42"/>
  <c r="AE189" i="42" s="1"/>
  <c r="AC193" i="42"/>
  <c r="AE193" i="42" s="1"/>
  <c r="AC197" i="42"/>
  <c r="AE197" i="42" s="1"/>
  <c r="L107" i="42"/>
  <c r="Q8" i="42"/>
  <c r="S8" i="42" s="1"/>
  <c r="Q10" i="42"/>
  <c r="S10" i="42" s="1"/>
  <c r="Q12" i="42"/>
  <c r="S12" i="42" s="1"/>
  <c r="Q14" i="42"/>
  <c r="S14" i="42" s="1"/>
  <c r="Q16" i="42"/>
  <c r="S16" i="42" s="1"/>
  <c r="Q18" i="42"/>
  <c r="S18" i="42" s="1"/>
  <c r="Q20" i="42"/>
  <c r="S20" i="42" s="1"/>
  <c r="Q22" i="42"/>
  <c r="S22" i="42" s="1"/>
  <c r="Q24" i="42"/>
  <c r="S24" i="42" s="1"/>
  <c r="Q26" i="42"/>
  <c r="S26" i="42" s="1"/>
  <c r="Q28" i="42"/>
  <c r="S28" i="42" s="1"/>
  <c r="Q30" i="42"/>
  <c r="S30" i="42" s="1"/>
  <c r="Q32" i="42"/>
  <c r="S32" i="42" s="1"/>
  <c r="Q34" i="42"/>
  <c r="S34" i="42" s="1"/>
  <c r="Q36" i="42"/>
  <c r="S36" i="42" s="1"/>
  <c r="Q38" i="42"/>
  <c r="S38" i="42" s="1"/>
  <c r="Q40" i="42"/>
  <c r="S40" i="42" s="1"/>
  <c r="Q42" i="42"/>
  <c r="S42" i="42" s="1"/>
  <c r="Q44" i="42"/>
  <c r="S44" i="42" s="1"/>
  <c r="Q46" i="42"/>
  <c r="S46" i="42" s="1"/>
  <c r="Q48" i="42"/>
  <c r="S48" i="42" s="1"/>
  <c r="Q50" i="42"/>
  <c r="S50" i="42" s="1"/>
  <c r="Q52" i="42"/>
  <c r="S52" i="42" s="1"/>
  <c r="Q54" i="42"/>
  <c r="S54" i="42" s="1"/>
  <c r="Q56" i="42"/>
  <c r="S56" i="42" s="1"/>
  <c r="Q58" i="42"/>
  <c r="S58" i="42" s="1"/>
  <c r="Q65" i="42"/>
  <c r="N65" i="42"/>
  <c r="Q67" i="42"/>
  <c r="N67" i="42"/>
  <c r="N7" i="42"/>
  <c r="R107" i="42"/>
  <c r="Q60" i="42"/>
  <c r="S60" i="42" s="1"/>
  <c r="N61" i="42"/>
  <c r="S61" i="42" s="1"/>
  <c r="AC157" i="42"/>
  <c r="AE157" i="42" s="1"/>
  <c r="AL168" i="42"/>
  <c r="AO168" i="42"/>
  <c r="AL169" i="42"/>
  <c r="AO169" i="42"/>
  <c r="AL170" i="42"/>
  <c r="AO170" i="42"/>
  <c r="AL171" i="42"/>
  <c r="AO171" i="42"/>
  <c r="AL172" i="42"/>
  <c r="AO172" i="42"/>
  <c r="AL173" i="42"/>
  <c r="AO173" i="42"/>
  <c r="N69" i="42"/>
  <c r="S69" i="42" s="1"/>
  <c r="N71" i="42"/>
  <c r="S71" i="42" s="1"/>
  <c r="N73" i="42"/>
  <c r="S73" i="42" s="1"/>
  <c r="N75" i="42"/>
  <c r="S75" i="42" s="1"/>
  <c r="N77" i="42"/>
  <c r="S77" i="42" s="1"/>
  <c r="N79" i="42"/>
  <c r="S79" i="42" s="1"/>
  <c r="N81" i="42"/>
  <c r="S81" i="42" s="1"/>
  <c r="N83" i="42"/>
  <c r="S83" i="42" s="1"/>
  <c r="N85" i="42"/>
  <c r="S85" i="42" s="1"/>
  <c r="N87" i="42"/>
  <c r="S87" i="42" s="1"/>
  <c r="N89" i="42"/>
  <c r="S89" i="42" s="1"/>
  <c r="N91" i="42"/>
  <c r="S91" i="42" s="1"/>
  <c r="N93" i="42"/>
  <c r="S93" i="42" s="1"/>
  <c r="N95" i="42"/>
  <c r="S95" i="42" s="1"/>
  <c r="N97" i="42"/>
  <c r="S97" i="42" s="1"/>
  <c r="N99" i="42"/>
  <c r="S99" i="42" s="1"/>
  <c r="N101" i="42"/>
  <c r="S101" i="42" s="1"/>
  <c r="N103" i="42"/>
  <c r="S103" i="42" s="1"/>
  <c r="N105" i="42"/>
  <c r="S105" i="42" s="1"/>
  <c r="K107" i="42"/>
  <c r="AL108" i="42"/>
  <c r="AL109" i="42"/>
  <c r="AQ109" i="42" s="1"/>
  <c r="AL110" i="42"/>
  <c r="AQ110" i="42" s="1"/>
  <c r="AL111" i="42"/>
  <c r="AQ111" i="42" s="1"/>
  <c r="AL112" i="42"/>
  <c r="AQ112" i="42" s="1"/>
  <c r="AL113" i="42"/>
  <c r="AQ113" i="42" s="1"/>
  <c r="AL114" i="42"/>
  <c r="AQ114" i="42" s="1"/>
  <c r="AL115" i="42"/>
  <c r="AQ115" i="42" s="1"/>
  <c r="AL116" i="42"/>
  <c r="AQ116" i="42" s="1"/>
  <c r="AL117" i="42"/>
  <c r="AQ117" i="42" s="1"/>
  <c r="AL118" i="42"/>
  <c r="AQ118" i="42" s="1"/>
  <c r="AL119" i="42"/>
  <c r="AQ119" i="42" s="1"/>
  <c r="AL120" i="42"/>
  <c r="AQ120" i="42" s="1"/>
  <c r="AL121" i="42"/>
  <c r="AQ121" i="42" s="1"/>
  <c r="AL122" i="42"/>
  <c r="AQ122" i="42" s="1"/>
  <c r="AL123" i="42"/>
  <c r="AQ123" i="42" s="1"/>
  <c r="AL124" i="42"/>
  <c r="AQ124" i="42" s="1"/>
  <c r="AL125" i="42"/>
  <c r="AQ125" i="42" s="1"/>
  <c r="AL126" i="42"/>
  <c r="AQ126" i="42" s="1"/>
  <c r="AL127" i="42"/>
  <c r="AQ127" i="42" s="1"/>
  <c r="AL128" i="42"/>
  <c r="AQ128" i="42" s="1"/>
  <c r="AL129" i="42"/>
  <c r="AQ129" i="42" s="1"/>
  <c r="AL130" i="42"/>
  <c r="AQ130" i="42" s="1"/>
  <c r="AL131" i="42"/>
  <c r="AQ131" i="42" s="1"/>
  <c r="AL132" i="42"/>
  <c r="AQ132" i="42" s="1"/>
  <c r="AL133" i="42"/>
  <c r="AQ133" i="42" s="1"/>
  <c r="AL134" i="42"/>
  <c r="AQ134" i="42" s="1"/>
  <c r="AL135" i="42"/>
  <c r="AQ135" i="42" s="1"/>
  <c r="AL136" i="42"/>
  <c r="AQ136" i="42" s="1"/>
  <c r="AL137" i="42"/>
  <c r="AQ137" i="42" s="1"/>
  <c r="AL138" i="42"/>
  <c r="AQ138" i="42" s="1"/>
  <c r="AL139" i="42"/>
  <c r="AQ139" i="42" s="1"/>
  <c r="AL140" i="42"/>
  <c r="AQ140" i="42" s="1"/>
  <c r="AL141" i="42"/>
  <c r="AQ141" i="42" s="1"/>
  <c r="AL142" i="42"/>
  <c r="AQ142" i="42" s="1"/>
  <c r="AL143" i="42"/>
  <c r="AQ143" i="42" s="1"/>
  <c r="AL144" i="42"/>
  <c r="AQ144" i="42" s="1"/>
  <c r="AL145" i="42"/>
  <c r="AQ145" i="42" s="1"/>
  <c r="AL146" i="42"/>
  <c r="AQ146" i="42" s="1"/>
  <c r="AL147" i="42"/>
  <c r="AQ147" i="42" s="1"/>
  <c r="AL148" i="42"/>
  <c r="AQ148" i="42" s="1"/>
  <c r="AL149" i="42"/>
  <c r="AQ149" i="42" s="1"/>
  <c r="AL150" i="42"/>
  <c r="AQ150" i="42" s="1"/>
  <c r="AL151" i="42"/>
  <c r="AQ151" i="42" s="1"/>
  <c r="AO108" i="42"/>
  <c r="AO159" i="42"/>
  <c r="AQ159" i="42" s="1"/>
  <c r="AC161" i="42"/>
  <c r="AC163" i="42"/>
  <c r="AE163" i="42" s="1"/>
  <c r="AC165" i="42"/>
  <c r="AE165" i="42" s="1"/>
  <c r="AC167" i="42"/>
  <c r="AE167" i="42" s="1"/>
  <c r="AO174" i="42"/>
  <c r="AQ174" i="42" s="1"/>
  <c r="AO175" i="42"/>
  <c r="AQ175" i="42" s="1"/>
  <c r="AO176" i="42"/>
  <c r="AQ176" i="42" s="1"/>
  <c r="AO177" i="42"/>
  <c r="AQ177" i="42" s="1"/>
  <c r="AO178" i="42"/>
  <c r="AQ178" i="42" s="1"/>
  <c r="AO179" i="42"/>
  <c r="AQ179" i="42" s="1"/>
  <c r="AO180" i="42"/>
  <c r="AQ180" i="42" s="1"/>
  <c r="AO181" i="42"/>
  <c r="AQ181" i="42" s="1"/>
  <c r="AO182" i="42"/>
  <c r="AQ182" i="42" s="1"/>
  <c r="AO183" i="42"/>
  <c r="AQ183" i="42" s="1"/>
  <c r="AO184" i="42"/>
  <c r="AQ184" i="42" s="1"/>
  <c r="AO185" i="42"/>
  <c r="AQ185" i="42" s="1"/>
  <c r="AO186" i="42"/>
  <c r="AQ186" i="42" s="1"/>
  <c r="AO187" i="42"/>
  <c r="AQ187" i="42" s="1"/>
  <c r="AO188" i="42"/>
  <c r="AQ188" i="42" s="1"/>
  <c r="AO189" i="42"/>
  <c r="AQ189" i="42" s="1"/>
  <c r="AO190" i="42"/>
  <c r="AQ190" i="42" s="1"/>
  <c r="AO191" i="42"/>
  <c r="AQ191" i="42" s="1"/>
  <c r="AO192" i="42"/>
  <c r="AQ192" i="42" s="1"/>
  <c r="AO193" i="42"/>
  <c r="AQ193" i="42" s="1"/>
  <c r="AO194" i="42"/>
  <c r="AQ194" i="42" s="1"/>
  <c r="AO195" i="42"/>
  <c r="AQ195" i="42" s="1"/>
  <c r="AO196" i="42"/>
  <c r="AQ196" i="42" s="1"/>
  <c r="AO197" i="42"/>
  <c r="AQ197" i="42" s="1"/>
  <c r="AO198" i="42"/>
  <c r="AQ198" i="42" s="1"/>
  <c r="AC200" i="42"/>
  <c r="Z200" i="42"/>
  <c r="AC204" i="42"/>
  <c r="Z204" i="42"/>
  <c r="AO211" i="42"/>
  <c r="AL211" i="42"/>
  <c r="AO215" i="42"/>
  <c r="AL215" i="42"/>
  <c r="AO220" i="42"/>
  <c r="AL220" i="42"/>
  <c r="AO226" i="42"/>
  <c r="AL226" i="42"/>
  <c r="AO230" i="42"/>
  <c r="AL230" i="42"/>
  <c r="AO234" i="42"/>
  <c r="AL234" i="42"/>
  <c r="AO238" i="42"/>
  <c r="AL238" i="42"/>
  <c r="AO242" i="42"/>
  <c r="AL242" i="42"/>
  <c r="AO246" i="42"/>
  <c r="AL246" i="42"/>
  <c r="AO250" i="42"/>
  <c r="AL250" i="42"/>
  <c r="AO254" i="42"/>
  <c r="AL254" i="42"/>
  <c r="AO258" i="42"/>
  <c r="AL258" i="42"/>
  <c r="AO262" i="42"/>
  <c r="AL262" i="42"/>
  <c r="AO266" i="42"/>
  <c r="AL266" i="42"/>
  <c r="AC201" i="42"/>
  <c r="Z201" i="42"/>
  <c r="AC205" i="42"/>
  <c r="Z205" i="42"/>
  <c r="AO221" i="42"/>
  <c r="AL221" i="42"/>
  <c r="AO227" i="42"/>
  <c r="AL227" i="42"/>
  <c r="AO231" i="42"/>
  <c r="AL231" i="42"/>
  <c r="AO235" i="42"/>
  <c r="AL235" i="42"/>
  <c r="AO239" i="42"/>
  <c r="AL239" i="42"/>
  <c r="AO243" i="42"/>
  <c r="AL243" i="42"/>
  <c r="AO247" i="42"/>
  <c r="AL247" i="42"/>
  <c r="AO251" i="42"/>
  <c r="AL251" i="42"/>
  <c r="AO255" i="42"/>
  <c r="AL255" i="42"/>
  <c r="AO259" i="42"/>
  <c r="AL259" i="42"/>
  <c r="AO263" i="42"/>
  <c r="AL263" i="42"/>
  <c r="AC202" i="42"/>
  <c r="Z202" i="42"/>
  <c r="AC206" i="42"/>
  <c r="Z206" i="42"/>
  <c r="AJ312" i="42"/>
  <c r="AO209" i="42"/>
  <c r="AL209" i="42"/>
  <c r="AO218" i="42"/>
  <c r="AL218" i="42"/>
  <c r="AO224" i="42"/>
  <c r="AL224" i="42"/>
  <c r="AO228" i="42"/>
  <c r="AL228" i="42"/>
  <c r="AO232" i="42"/>
  <c r="AL232" i="42"/>
  <c r="AO236" i="42"/>
  <c r="AL236" i="42"/>
  <c r="AO240" i="42"/>
  <c r="AL240" i="42"/>
  <c r="AO244" i="42"/>
  <c r="AL244" i="42"/>
  <c r="AO248" i="42"/>
  <c r="AL248" i="42"/>
  <c r="AO252" i="42"/>
  <c r="AL252" i="42"/>
  <c r="AO256" i="42"/>
  <c r="AL256" i="42"/>
  <c r="AO260" i="42"/>
  <c r="AL260" i="42"/>
  <c r="AO264" i="42"/>
  <c r="AL264" i="42"/>
  <c r="AC199" i="42"/>
  <c r="Z199" i="42"/>
  <c r="AC203" i="42"/>
  <c r="Z203" i="42"/>
  <c r="AC207" i="42"/>
  <c r="Z207" i="42"/>
  <c r="AP312" i="42"/>
  <c r="AO210" i="42"/>
  <c r="AL210" i="42"/>
  <c r="AE219" i="42"/>
  <c r="AO219" i="42"/>
  <c r="AL219" i="42"/>
  <c r="AO225" i="42"/>
  <c r="AL225" i="42"/>
  <c r="AO229" i="42"/>
  <c r="AL229" i="42"/>
  <c r="AO233" i="42"/>
  <c r="AL233" i="42"/>
  <c r="AO237" i="42"/>
  <c r="AL237" i="42"/>
  <c r="AO241" i="42"/>
  <c r="AL241" i="42"/>
  <c r="AO245" i="42"/>
  <c r="AL245" i="42"/>
  <c r="AO249" i="42"/>
  <c r="AL249" i="42"/>
  <c r="AO253" i="42"/>
  <c r="AL253" i="42"/>
  <c r="AO257" i="42"/>
  <c r="AL257" i="42"/>
  <c r="AO261" i="42"/>
  <c r="AL261" i="42"/>
  <c r="AO265" i="42"/>
  <c r="AL265" i="42"/>
  <c r="V314" i="42"/>
  <c r="W314" i="42" s="1"/>
  <c r="AH314" i="42"/>
  <c r="AI314" i="42" s="1"/>
  <c r="AL267" i="42"/>
  <c r="AQ267" i="42" s="1"/>
  <c r="AL268" i="42"/>
  <c r="AQ268" i="42" s="1"/>
  <c r="AL269" i="42"/>
  <c r="AQ269" i="42" s="1"/>
  <c r="AL270" i="42"/>
  <c r="AQ270" i="42" s="1"/>
  <c r="AL271" i="42"/>
  <c r="AQ271" i="42" s="1"/>
  <c r="AL272" i="42"/>
  <c r="AQ272" i="42" s="1"/>
  <c r="AL273" i="42"/>
  <c r="AQ273" i="42" s="1"/>
  <c r="AL274" i="42"/>
  <c r="AQ274" i="42" s="1"/>
  <c r="AO275" i="42"/>
  <c r="AQ275" i="42" s="1"/>
  <c r="Y314" i="42"/>
  <c r="AK314" i="42"/>
  <c r="Z276" i="42"/>
  <c r="AE276" i="42" s="1"/>
  <c r="AL276" i="42"/>
  <c r="AQ276" i="42" s="1"/>
  <c r="AL277" i="42"/>
  <c r="AQ277" i="42" s="1"/>
  <c r="AL278" i="42"/>
  <c r="AQ278" i="42" s="1"/>
  <c r="AL279" i="42"/>
  <c r="AQ279" i="42" s="1"/>
  <c r="AL280" i="42"/>
  <c r="AQ280" i="42" s="1"/>
  <c r="AL281" i="42"/>
  <c r="AQ281" i="42" s="1"/>
  <c r="AL282" i="42"/>
  <c r="AQ282" i="42" s="1"/>
  <c r="AL283" i="42"/>
  <c r="AQ283" i="42" s="1"/>
  <c r="AL284" i="42"/>
  <c r="AQ284" i="42" s="1"/>
  <c r="AL285" i="42"/>
  <c r="AQ285" i="42" s="1"/>
  <c r="AL286" i="42"/>
  <c r="AQ286" i="42" s="1"/>
  <c r="AL287" i="42"/>
  <c r="AQ287" i="42" s="1"/>
  <c r="AL288" i="42"/>
  <c r="AQ288" i="42" s="1"/>
  <c r="AL289" i="42"/>
  <c r="AQ289" i="42" s="1"/>
  <c r="AL290" i="42"/>
  <c r="AQ290" i="42" s="1"/>
  <c r="AL291" i="42"/>
  <c r="AQ291" i="42" s="1"/>
  <c r="AL292" i="42"/>
  <c r="AQ292" i="42" s="1"/>
  <c r="AL293" i="42"/>
  <c r="AQ293" i="42" s="1"/>
  <c r="AL294" i="42"/>
  <c r="AQ294" i="42" s="1"/>
  <c r="AL295" i="42"/>
  <c r="AQ295" i="42" s="1"/>
  <c r="AL296" i="42"/>
  <c r="AQ296" i="42" s="1"/>
  <c r="AL297" i="42"/>
  <c r="AQ297" i="42" s="1"/>
  <c r="AL298" i="42"/>
  <c r="AQ298" i="42" s="1"/>
  <c r="AL299" i="42"/>
  <c r="AQ299" i="42" s="1"/>
  <c r="AL300" i="42"/>
  <c r="AQ300" i="42" s="1"/>
  <c r="AL301" i="42"/>
  <c r="AQ301" i="42" s="1"/>
  <c r="AL302" i="42"/>
  <c r="AQ302" i="42" s="1"/>
  <c r="AL303" i="42"/>
  <c r="AQ303" i="42" s="1"/>
  <c r="AL304" i="42"/>
  <c r="AQ304" i="42" s="1"/>
  <c r="AL305" i="42"/>
  <c r="AQ305" i="42" s="1"/>
  <c r="AL306" i="42"/>
  <c r="AQ306" i="42" s="1"/>
  <c r="AL307" i="42"/>
  <c r="AQ307" i="42" s="1"/>
  <c r="AL308" i="42"/>
  <c r="AQ308" i="42" s="1"/>
  <c r="AL309" i="42"/>
  <c r="AQ309" i="42" s="1"/>
  <c r="AL310" i="42"/>
  <c r="AQ310" i="42" s="1"/>
  <c r="AI312" i="42"/>
  <c r="W312" i="42"/>
  <c r="AQ293" i="30"/>
  <c r="AQ301" i="30"/>
  <c r="Z308" i="30"/>
  <c r="AC308" i="30"/>
  <c r="AC306" i="30"/>
  <c r="Z306" i="30"/>
  <c r="AC304" i="30"/>
  <c r="Z304" i="30"/>
  <c r="AC302" i="30"/>
  <c r="Z302" i="30"/>
  <c r="AC300" i="30"/>
  <c r="Z300" i="30"/>
  <c r="Z298" i="30"/>
  <c r="AC298" i="30"/>
  <c r="AC296" i="30"/>
  <c r="Z296" i="30"/>
  <c r="AC294" i="30"/>
  <c r="Z294" i="30"/>
  <c r="AC292" i="30"/>
  <c r="Z292" i="30"/>
  <c r="AC290" i="30"/>
  <c r="Z290" i="30"/>
  <c r="AC288" i="30"/>
  <c r="Z288" i="30"/>
  <c r="AC286" i="30"/>
  <c r="Z286" i="30"/>
  <c r="AC284" i="30"/>
  <c r="Z284" i="30"/>
  <c r="AC282" i="30"/>
  <c r="Z282" i="30"/>
  <c r="Z280" i="30"/>
  <c r="AC280" i="30"/>
  <c r="Z278" i="30"/>
  <c r="AC278" i="30"/>
  <c r="AC276" i="30"/>
  <c r="Z276" i="30"/>
  <c r="AC274" i="30"/>
  <c r="Z274" i="30"/>
  <c r="AC272" i="30"/>
  <c r="Z272" i="30"/>
  <c r="AC270" i="30"/>
  <c r="Z270" i="30"/>
  <c r="AC268" i="30"/>
  <c r="Z268" i="30"/>
  <c r="AC266" i="30"/>
  <c r="Z266" i="30"/>
  <c r="AC264" i="30"/>
  <c r="Z264" i="30"/>
  <c r="Z262" i="30"/>
  <c r="AC262" i="30"/>
  <c r="Z260" i="30"/>
  <c r="AC260" i="30"/>
  <c r="AC258" i="30"/>
  <c r="Z258" i="30"/>
  <c r="AC256" i="30"/>
  <c r="Z256" i="30"/>
  <c r="AC254" i="30"/>
  <c r="Z254" i="30"/>
  <c r="AC252" i="30"/>
  <c r="Z252" i="30"/>
  <c r="AC250" i="30"/>
  <c r="Z250" i="30"/>
  <c r="Z248" i="30"/>
  <c r="AC248" i="30"/>
  <c r="Z246" i="30"/>
  <c r="AC246" i="30"/>
  <c r="AC244" i="30"/>
  <c r="Z244" i="30"/>
  <c r="AC242" i="30"/>
  <c r="Z242" i="30"/>
  <c r="AC240" i="30"/>
  <c r="Z240" i="30"/>
  <c r="AC238" i="30"/>
  <c r="Z238" i="30"/>
  <c r="AC236" i="30"/>
  <c r="Z236" i="30"/>
  <c r="Z234" i="30"/>
  <c r="AC234" i="30"/>
  <c r="AC232" i="30"/>
  <c r="Z232" i="30"/>
  <c r="AC230" i="30"/>
  <c r="Z230" i="30"/>
  <c r="Z228" i="30"/>
  <c r="AC228" i="30"/>
  <c r="AC226" i="30"/>
  <c r="Z226" i="30"/>
  <c r="Z224" i="30"/>
  <c r="AC224" i="30"/>
  <c r="AC222" i="30"/>
  <c r="Z222" i="30"/>
  <c r="AC220" i="30"/>
  <c r="Z220" i="30"/>
  <c r="AL307" i="30"/>
  <c r="AO307" i="30"/>
  <c r="AL299" i="30"/>
  <c r="AO299" i="30"/>
  <c r="AL291" i="30"/>
  <c r="AO291" i="30"/>
  <c r="AL283" i="30"/>
  <c r="AO283" i="30"/>
  <c r="AL275" i="30"/>
  <c r="AO275" i="30"/>
  <c r="AQ267" i="30"/>
  <c r="AQ259" i="30"/>
  <c r="AQ251" i="30"/>
  <c r="AL241" i="30"/>
  <c r="AO241" i="30"/>
  <c r="AL233" i="30"/>
  <c r="AO233" i="30"/>
  <c r="AL225" i="30"/>
  <c r="AO225" i="30"/>
  <c r="AO261" i="30"/>
  <c r="AQ261" i="30" s="1"/>
  <c r="AO245" i="30"/>
  <c r="AQ245" i="30" s="1"/>
  <c r="AO279" i="30"/>
  <c r="AQ279" i="30" s="1"/>
  <c r="AQ242" i="30"/>
  <c r="AQ226" i="30"/>
  <c r="AL263" i="30"/>
  <c r="AQ263" i="30" s="1"/>
  <c r="AL255" i="30"/>
  <c r="AQ255" i="30" s="1"/>
  <c r="AL247" i="30"/>
  <c r="AQ247" i="30" s="1"/>
  <c r="AL239" i="30"/>
  <c r="AQ239" i="30" s="1"/>
  <c r="AL231" i="30"/>
  <c r="AQ231" i="30" s="1"/>
  <c r="AL223" i="30"/>
  <c r="AQ223" i="30" s="1"/>
  <c r="AL305" i="30"/>
  <c r="AQ305" i="30" s="1"/>
  <c r="AL297" i="30"/>
  <c r="AQ297" i="30" s="1"/>
  <c r="AL289" i="30"/>
  <c r="AQ289" i="30" s="1"/>
  <c r="AL281" i="30"/>
  <c r="AQ281" i="30" s="1"/>
  <c r="AL273" i="30"/>
  <c r="AQ273" i="30" s="1"/>
  <c r="AE243" i="30"/>
  <c r="Z281" i="30"/>
  <c r="AE281" i="30" s="1"/>
  <c r="Z277" i="30"/>
  <c r="AE277" i="30" s="1"/>
  <c r="Z265" i="30"/>
  <c r="AE265" i="30" s="1"/>
  <c r="Z261" i="30"/>
  <c r="AE261" i="30" s="1"/>
  <c r="Z257" i="30"/>
  <c r="AE257" i="30" s="1"/>
  <c r="Z249" i="30"/>
  <c r="AE249" i="30" s="1"/>
  <c r="Z245" i="30"/>
  <c r="AE245" i="30" s="1"/>
  <c r="Z233" i="30"/>
  <c r="AE233" i="30" s="1"/>
  <c r="Z229" i="30"/>
  <c r="AE229" i="30" s="1"/>
  <c r="Z289" i="30"/>
  <c r="AE289" i="30" s="1"/>
  <c r="AQ270" i="30"/>
  <c r="AQ262" i="30"/>
  <c r="AQ254" i="30"/>
  <c r="AQ246" i="30"/>
  <c r="AQ222" i="30"/>
  <c r="AQ220" i="30"/>
  <c r="AO269" i="30"/>
  <c r="AQ269" i="30" s="1"/>
  <c r="AO253" i="30"/>
  <c r="AQ253" i="30" s="1"/>
  <c r="AO237" i="30"/>
  <c r="AQ237" i="30" s="1"/>
  <c r="AO221" i="30"/>
  <c r="AQ221" i="30" s="1"/>
  <c r="AE223" i="30"/>
  <c r="AL265" i="30"/>
  <c r="AO265" i="30"/>
  <c r="AL257" i="30"/>
  <c r="AO257" i="30"/>
  <c r="AL249" i="30"/>
  <c r="AO249" i="30"/>
  <c r="AQ243" i="30"/>
  <c r="AQ235" i="30"/>
  <c r="AQ227" i="30"/>
  <c r="AO229" i="30"/>
  <c r="AQ229" i="30" s="1"/>
  <c r="AQ300" i="30"/>
  <c r="AQ284" i="30"/>
  <c r="AE287" i="30"/>
  <c r="AO295" i="30"/>
  <c r="AQ295" i="30" s="1"/>
  <c r="AO303" i="30"/>
  <c r="AQ303" i="30" s="1"/>
  <c r="AO287" i="30"/>
  <c r="AQ287" i="30" s="1"/>
  <c r="AO271" i="30"/>
  <c r="AQ271" i="30" s="1"/>
  <c r="AQ266" i="30"/>
  <c r="AQ250" i="30"/>
  <c r="AO302" i="30"/>
  <c r="AQ302" i="30" s="1"/>
  <c r="AO294" i="30"/>
  <c r="AQ294" i="30" s="1"/>
  <c r="AO286" i="30"/>
  <c r="AQ286" i="30" s="1"/>
  <c r="AO278" i="30"/>
  <c r="AQ278" i="30" s="1"/>
  <c r="AO264" i="30"/>
  <c r="AQ264" i="30" s="1"/>
  <c r="AO256" i="30"/>
  <c r="AQ256" i="30" s="1"/>
  <c r="AO248" i="30"/>
  <c r="AQ248" i="30" s="1"/>
  <c r="AO240" i="30"/>
  <c r="AQ240" i="30" s="1"/>
  <c r="AO232" i="30"/>
  <c r="AQ232" i="30" s="1"/>
  <c r="AO224" i="30"/>
  <c r="AQ224" i="30" s="1"/>
  <c r="AQ219" i="30"/>
  <c r="AE305" i="30"/>
  <c r="AC165" i="30"/>
  <c r="Z165" i="30"/>
  <c r="AC157" i="30"/>
  <c r="Z157" i="30"/>
  <c r="Z153" i="30"/>
  <c r="AC153" i="30"/>
  <c r="AC149" i="30"/>
  <c r="Z149" i="30"/>
  <c r="AC145" i="30"/>
  <c r="Z145" i="30"/>
  <c r="AC141" i="30"/>
  <c r="Z141" i="30"/>
  <c r="AC137" i="30"/>
  <c r="Z137" i="30"/>
  <c r="AC129" i="30"/>
  <c r="Z129" i="30"/>
  <c r="AC125" i="30"/>
  <c r="Z125" i="30"/>
  <c r="AC121" i="30"/>
  <c r="Z121" i="30"/>
  <c r="AC117" i="30"/>
  <c r="Z117" i="30"/>
  <c r="Z204" i="30"/>
  <c r="AE204" i="30" s="1"/>
  <c r="Z199" i="30"/>
  <c r="AE199" i="30" s="1"/>
  <c r="Z193" i="30"/>
  <c r="AE193" i="30" s="1"/>
  <c r="Z177" i="30"/>
  <c r="AE177" i="30" s="1"/>
  <c r="Z167" i="30"/>
  <c r="AE167" i="30" s="1"/>
  <c r="Z159" i="30"/>
  <c r="AE159" i="30" s="1"/>
  <c r="Z151" i="30"/>
  <c r="AE151" i="30" s="1"/>
  <c r="Z143" i="30"/>
  <c r="AE143" i="30" s="1"/>
  <c r="Z135" i="30"/>
  <c r="AE135" i="30" s="1"/>
  <c r="Z127" i="30"/>
  <c r="AE127" i="30" s="1"/>
  <c r="Z119" i="30"/>
  <c r="AE119" i="30" s="1"/>
  <c r="AC197" i="30"/>
  <c r="AE197" i="30" s="1"/>
  <c r="AC185" i="30"/>
  <c r="AE185" i="30" s="1"/>
  <c r="AC154" i="30"/>
  <c r="AE154" i="30" s="1"/>
  <c r="AC138" i="30"/>
  <c r="AE138" i="30" s="1"/>
  <c r="AC133" i="30"/>
  <c r="AE133" i="30" s="1"/>
  <c r="Z203" i="30"/>
  <c r="AE203" i="30" s="1"/>
  <c r="Z192" i="30"/>
  <c r="AE192" i="30" s="1"/>
  <c r="Z187" i="30"/>
  <c r="AE187" i="30" s="1"/>
  <c r="Z181" i="30"/>
  <c r="AE181" i="30" s="1"/>
  <c r="Z176" i="30"/>
  <c r="AE176" i="30" s="1"/>
  <c r="Z171" i="30"/>
  <c r="AE171" i="30" s="1"/>
  <c r="Z164" i="30"/>
  <c r="AE164" i="30" s="1"/>
  <c r="Z156" i="30"/>
  <c r="AE156" i="30" s="1"/>
  <c r="Z148" i="30"/>
  <c r="AE148" i="30" s="1"/>
  <c r="Z140" i="30"/>
  <c r="AE140" i="30" s="1"/>
  <c r="Z132" i="30"/>
  <c r="AE132" i="30" s="1"/>
  <c r="Z124" i="30"/>
  <c r="AE124" i="30" s="1"/>
  <c r="Z116" i="30"/>
  <c r="AE116" i="30" s="1"/>
  <c r="AC191" i="30"/>
  <c r="AE191" i="30" s="1"/>
  <c r="AC182" i="30"/>
  <c r="AE182" i="30" s="1"/>
  <c r="AC180" i="30"/>
  <c r="AE180" i="30" s="1"/>
  <c r="AC175" i="30"/>
  <c r="AE175" i="30" s="1"/>
  <c r="AC126" i="30"/>
  <c r="AE126" i="30" s="1"/>
  <c r="AE131" i="30"/>
  <c r="AC206" i="30"/>
  <c r="Z206" i="30"/>
  <c r="AC194" i="30"/>
  <c r="Z194" i="30"/>
  <c r="AE190" i="30"/>
  <c r="AC186" i="30"/>
  <c r="Z186" i="30"/>
  <c r="AC178" i="30"/>
  <c r="Z178" i="30"/>
  <c r="AC166" i="30"/>
  <c r="Z166" i="30"/>
  <c r="AC162" i="30"/>
  <c r="Z162" i="30"/>
  <c r="AC158" i="30"/>
  <c r="Z158" i="30"/>
  <c r="AC150" i="30"/>
  <c r="Z150" i="30"/>
  <c r="AC146" i="30"/>
  <c r="Z146" i="30"/>
  <c r="AC142" i="30"/>
  <c r="Z142" i="30"/>
  <c r="AC134" i="30"/>
  <c r="Z134" i="30"/>
  <c r="AC130" i="30"/>
  <c r="Z130" i="30"/>
  <c r="AC122" i="30"/>
  <c r="Z122" i="30"/>
  <c r="AC118" i="30"/>
  <c r="Z118" i="30"/>
  <c r="AC114" i="30"/>
  <c r="Z114" i="30"/>
  <c r="Z201" i="30"/>
  <c r="AE201" i="30" s="1"/>
  <c r="Z196" i="30"/>
  <c r="AE196" i="30" s="1"/>
  <c r="Z169" i="30"/>
  <c r="AE169" i="30" s="1"/>
  <c r="Z163" i="30"/>
  <c r="AE163" i="30" s="1"/>
  <c r="Z155" i="30"/>
  <c r="AE155" i="30" s="1"/>
  <c r="Z147" i="30"/>
  <c r="AE147" i="30" s="1"/>
  <c r="Z139" i="30"/>
  <c r="AE139" i="30" s="1"/>
  <c r="Z123" i="30"/>
  <c r="AE123" i="30" s="1"/>
  <c r="Z115" i="30"/>
  <c r="AE115" i="30" s="1"/>
  <c r="AC198" i="30"/>
  <c r="AE198" i="30" s="1"/>
  <c r="AE188" i="30"/>
  <c r="AE172" i="30"/>
  <c r="AC170" i="30"/>
  <c r="AE170" i="30" s="1"/>
  <c r="AC161" i="30"/>
  <c r="AE161" i="30" s="1"/>
  <c r="AE128" i="30"/>
  <c r="AC113" i="30"/>
  <c r="AE113" i="30" s="1"/>
  <c r="AQ181" i="30"/>
  <c r="AQ142" i="30"/>
  <c r="AQ193" i="30"/>
  <c r="AQ163" i="30"/>
  <c r="AQ131" i="30"/>
  <c r="AL202" i="30"/>
  <c r="AQ202" i="30" s="1"/>
  <c r="AL194" i="30"/>
  <c r="AQ194" i="30" s="1"/>
  <c r="AL178" i="30"/>
  <c r="AQ178" i="30" s="1"/>
  <c r="AL170" i="30"/>
  <c r="AQ170" i="30" s="1"/>
  <c r="AL162" i="30"/>
  <c r="AQ162" i="30" s="1"/>
  <c r="AL146" i="30"/>
  <c r="AQ146" i="30" s="1"/>
  <c r="AL138" i="30"/>
  <c r="AQ138" i="30" s="1"/>
  <c r="AL130" i="30"/>
  <c r="AQ130" i="30" s="1"/>
  <c r="AL114" i="30"/>
  <c r="AQ114" i="30" s="1"/>
  <c r="AQ133" i="30"/>
  <c r="AE168" i="30"/>
  <c r="AL204" i="30"/>
  <c r="AO204" i="30"/>
  <c r="AO200" i="30"/>
  <c r="AL200" i="30"/>
  <c r="AO196" i="30"/>
  <c r="AL196" i="30"/>
  <c r="AQ188" i="30"/>
  <c r="AL184" i="30"/>
  <c r="AO184" i="30"/>
  <c r="AQ182" i="30"/>
  <c r="AO180" i="30"/>
  <c r="AL180" i="30"/>
  <c r="AL168" i="30"/>
  <c r="AO168" i="30"/>
  <c r="AO164" i="30"/>
  <c r="AL164" i="30"/>
  <c r="AL152" i="30"/>
  <c r="AO152" i="30"/>
  <c r="AO148" i="30"/>
  <c r="AL148" i="30"/>
  <c r="AL136" i="30"/>
  <c r="AO136" i="30"/>
  <c r="AQ134" i="30"/>
  <c r="AO132" i="30"/>
  <c r="AL132" i="30"/>
  <c r="AL120" i="30"/>
  <c r="AO120" i="30"/>
  <c r="AO116" i="30"/>
  <c r="AL116" i="30"/>
  <c r="AO192" i="30"/>
  <c r="AQ192" i="30" s="1"/>
  <c r="AO172" i="30"/>
  <c r="AQ172" i="30" s="1"/>
  <c r="AO160" i="30"/>
  <c r="AQ160" i="30" s="1"/>
  <c r="AO140" i="30"/>
  <c r="AQ140" i="30" s="1"/>
  <c r="AO128" i="30"/>
  <c r="AQ128" i="30" s="1"/>
  <c r="AQ115" i="30"/>
  <c r="AL189" i="30"/>
  <c r="AQ189" i="30" s="1"/>
  <c r="AL185" i="30"/>
  <c r="AQ185" i="30" s="1"/>
  <c r="AL173" i="30"/>
  <c r="AQ173" i="30" s="1"/>
  <c r="AL169" i="30"/>
  <c r="AQ169" i="30" s="1"/>
  <c r="AL157" i="30"/>
  <c r="AQ157" i="30" s="1"/>
  <c r="AL153" i="30"/>
  <c r="AQ153" i="30" s="1"/>
  <c r="AL141" i="30"/>
  <c r="AQ141" i="30" s="1"/>
  <c r="AL137" i="30"/>
  <c r="AQ137" i="30" s="1"/>
  <c r="AL125" i="30"/>
  <c r="AQ125" i="30" s="1"/>
  <c r="AL121" i="30"/>
  <c r="AQ121" i="30" s="1"/>
  <c r="AQ187" i="30"/>
  <c r="AQ139" i="30"/>
  <c r="AQ109" i="30"/>
  <c r="AQ199" i="30"/>
  <c r="AQ167" i="30"/>
  <c r="AQ119" i="30"/>
  <c r="N10" i="30"/>
  <c r="S10" i="30" s="1"/>
  <c r="N62" i="30"/>
  <c r="Q70" i="30"/>
  <c r="S70" i="30" s="1"/>
  <c r="N18" i="30"/>
  <c r="S18" i="30" s="1"/>
  <c r="N50" i="30"/>
  <c r="S50" i="30" s="1"/>
  <c r="Q72" i="30"/>
  <c r="S72" i="30" s="1"/>
  <c r="N42" i="30"/>
  <c r="S42" i="30" s="1"/>
  <c r="Q38" i="30"/>
  <c r="S38" i="30" s="1"/>
  <c r="N74" i="30"/>
  <c r="S74" i="30" s="1"/>
  <c r="N30" i="30"/>
  <c r="S30" i="30" s="1"/>
  <c r="Q40" i="30"/>
  <c r="S40" i="30" s="1"/>
  <c r="Q54" i="30"/>
  <c r="S54" i="30" s="1"/>
  <c r="Q22" i="30"/>
  <c r="S22" i="30" s="1"/>
  <c r="S62" i="30"/>
  <c r="Q56" i="30"/>
  <c r="S56" i="30" s="1"/>
  <c r="Q24" i="30"/>
  <c r="S24" i="30" s="1"/>
  <c r="N86" i="30"/>
  <c r="S86" i="30" s="1"/>
  <c r="N82" i="30"/>
  <c r="S82" i="30" s="1"/>
  <c r="N106" i="30"/>
  <c r="S106" i="30" s="1"/>
  <c r="Q104" i="30"/>
  <c r="S104" i="30" s="1"/>
  <c r="N94" i="30"/>
  <c r="S94" i="30" s="1"/>
  <c r="Q88" i="30"/>
  <c r="S88" i="30" s="1"/>
  <c r="N97" i="30"/>
  <c r="S97" i="30" s="1"/>
  <c r="N65" i="30"/>
  <c r="S65" i="30" s="1"/>
  <c r="N33" i="30"/>
  <c r="S33" i="30" s="1"/>
  <c r="N105" i="30"/>
  <c r="S105" i="30" s="1"/>
  <c r="N73" i="30"/>
  <c r="S73" i="30" s="1"/>
  <c r="N41" i="30"/>
  <c r="S41" i="30" s="1"/>
  <c r="N102" i="30"/>
  <c r="S102" i="30" s="1"/>
  <c r="N90" i="30"/>
  <c r="S90" i="30" s="1"/>
  <c r="N81" i="30"/>
  <c r="S81" i="30" s="1"/>
  <c r="N58" i="30"/>
  <c r="S58" i="30" s="1"/>
  <c r="N49" i="30"/>
  <c r="S49" i="30" s="1"/>
  <c r="N26" i="30"/>
  <c r="S26" i="30" s="1"/>
  <c r="N17" i="30"/>
  <c r="S17" i="30" s="1"/>
  <c r="Q78" i="30"/>
  <c r="S78" i="30" s="1"/>
  <c r="Q46" i="30"/>
  <c r="S46" i="30" s="1"/>
  <c r="Q14" i="30"/>
  <c r="S14" i="30" s="1"/>
  <c r="N98" i="30"/>
  <c r="S98" i="30" s="1"/>
  <c r="N89" i="30"/>
  <c r="S89" i="30" s="1"/>
  <c r="N66" i="30"/>
  <c r="S66" i="30" s="1"/>
  <c r="N57" i="30"/>
  <c r="S57" i="30" s="1"/>
  <c r="N34" i="30"/>
  <c r="S34" i="30" s="1"/>
  <c r="N25" i="30"/>
  <c r="S25" i="30" s="1"/>
  <c r="Q96" i="30"/>
  <c r="S96" i="30" s="1"/>
  <c r="Q80" i="30"/>
  <c r="S80" i="30" s="1"/>
  <c r="Q64" i="30"/>
  <c r="S64" i="30" s="1"/>
  <c r="Q48" i="30"/>
  <c r="S48" i="30" s="1"/>
  <c r="Q32" i="30"/>
  <c r="S32" i="30" s="1"/>
  <c r="Q16" i="30"/>
  <c r="S16" i="30" s="1"/>
  <c r="Q99" i="30"/>
  <c r="S99" i="30" s="1"/>
  <c r="Q83" i="30"/>
  <c r="S83" i="30" s="1"/>
  <c r="Q75" i="30"/>
  <c r="S75" i="30" s="1"/>
  <c r="Q67" i="30"/>
  <c r="S67" i="30" s="1"/>
  <c r="Q59" i="30"/>
  <c r="S59" i="30" s="1"/>
  <c r="Q51" i="30"/>
  <c r="S51" i="30" s="1"/>
  <c r="Q43" i="30"/>
  <c r="S43" i="30" s="1"/>
  <c r="Q35" i="30"/>
  <c r="S35" i="30" s="1"/>
  <c r="Q27" i="30"/>
  <c r="S27" i="30" s="1"/>
  <c r="Q19" i="30"/>
  <c r="S19" i="30" s="1"/>
  <c r="Q11" i="30"/>
  <c r="S11" i="30" s="1"/>
  <c r="N101" i="30"/>
  <c r="S101" i="30" s="1"/>
  <c r="N93" i="30"/>
  <c r="S93" i="30" s="1"/>
  <c r="N85" i="30"/>
  <c r="S85" i="30" s="1"/>
  <c r="N77" i="30"/>
  <c r="S77" i="30" s="1"/>
  <c r="N69" i="30"/>
  <c r="S69" i="30" s="1"/>
  <c r="N61" i="30"/>
  <c r="S61" i="30" s="1"/>
  <c r="N53" i="30"/>
  <c r="S53" i="30" s="1"/>
  <c r="N45" i="30"/>
  <c r="S45" i="30" s="1"/>
  <c r="N37" i="30"/>
  <c r="S37" i="30" s="1"/>
  <c r="N29" i="30"/>
  <c r="S29" i="30" s="1"/>
  <c r="N21" i="30"/>
  <c r="S21" i="30" s="1"/>
  <c r="N13" i="30"/>
  <c r="S13" i="30" s="1"/>
  <c r="N103" i="30"/>
  <c r="Q103" i="30"/>
  <c r="N95" i="30"/>
  <c r="Q95" i="30"/>
  <c r="N87" i="30"/>
  <c r="Q87" i="30"/>
  <c r="N79" i="30"/>
  <c r="Q79" i="30"/>
  <c r="N71" i="30"/>
  <c r="Q71" i="30"/>
  <c r="N63" i="30"/>
  <c r="Q63" i="30"/>
  <c r="N55" i="30"/>
  <c r="Q55" i="30"/>
  <c r="N47" i="30"/>
  <c r="Q47" i="30"/>
  <c r="N39" i="30"/>
  <c r="Q39" i="30"/>
  <c r="N31" i="30"/>
  <c r="Q31" i="30"/>
  <c r="N23" i="30"/>
  <c r="Q23" i="30"/>
  <c r="N15" i="30"/>
  <c r="Q15" i="30"/>
  <c r="Q91" i="30"/>
  <c r="S91" i="30" s="1"/>
  <c r="N100" i="30"/>
  <c r="S100" i="30" s="1"/>
  <c r="N92" i="30"/>
  <c r="S92" i="30" s="1"/>
  <c r="N84" i="30"/>
  <c r="S84" i="30" s="1"/>
  <c r="N76" i="30"/>
  <c r="S76" i="30" s="1"/>
  <c r="N68" i="30"/>
  <c r="S68" i="30" s="1"/>
  <c r="N60" i="30"/>
  <c r="S60" i="30" s="1"/>
  <c r="N52" i="30"/>
  <c r="S52" i="30" s="1"/>
  <c r="N44" i="30"/>
  <c r="S44" i="30" s="1"/>
  <c r="N36" i="30"/>
  <c r="S36" i="30" s="1"/>
  <c r="N28" i="30"/>
  <c r="S28" i="30" s="1"/>
  <c r="N20" i="30"/>
  <c r="S20" i="30" s="1"/>
  <c r="N12" i="30"/>
  <c r="S12" i="30" s="1"/>
  <c r="AQ192" i="44" l="1"/>
  <c r="AE194" i="43"/>
  <c r="AE177" i="43"/>
  <c r="AE169" i="43"/>
  <c r="AE161" i="43"/>
  <c r="AQ185" i="43"/>
  <c r="AE166" i="43"/>
  <c r="AQ173" i="43"/>
  <c r="AE209" i="43"/>
  <c r="AE182" i="43"/>
  <c r="AQ154" i="43"/>
  <c r="AE180" i="43"/>
  <c r="AQ144" i="43"/>
  <c r="AQ124" i="43"/>
  <c r="AE297" i="43"/>
  <c r="AE283" i="43"/>
  <c r="AE180" i="44"/>
  <c r="AQ173" i="44"/>
  <c r="AE159" i="43"/>
  <c r="S67" i="43"/>
  <c r="S59" i="43"/>
  <c r="S51" i="43"/>
  <c r="S43" i="43"/>
  <c r="S22" i="43"/>
  <c r="S14" i="43"/>
  <c r="S42" i="43"/>
  <c r="S69" i="43"/>
  <c r="S61" i="43"/>
  <c r="S53" i="43"/>
  <c r="S45" i="43"/>
  <c r="S20" i="43"/>
  <c r="P107" i="44"/>
  <c r="P311" i="44" s="1"/>
  <c r="AE246" i="30"/>
  <c r="AE234" i="30"/>
  <c r="AE166" i="30"/>
  <c r="AE122" i="30"/>
  <c r="S28" i="43"/>
  <c r="S44" i="43"/>
  <c r="S26" i="43"/>
  <c r="S18" i="43"/>
  <c r="S24" i="43"/>
  <c r="AE210" i="43"/>
  <c r="AE213" i="43"/>
  <c r="AE277" i="43"/>
  <c r="AE291" i="43"/>
  <c r="AQ115" i="43"/>
  <c r="AE178" i="43"/>
  <c r="AE162" i="43"/>
  <c r="AE158" i="43"/>
  <c r="AQ131" i="43"/>
  <c r="AQ122" i="43"/>
  <c r="AE185" i="43"/>
  <c r="AQ140" i="43"/>
  <c r="AQ112" i="43"/>
  <c r="AQ138" i="43"/>
  <c r="L311" i="44"/>
  <c r="I311" i="44" s="1"/>
  <c r="AE216" i="44"/>
  <c r="AE215" i="44"/>
  <c r="AE172" i="44"/>
  <c r="AQ150" i="44"/>
  <c r="AQ146" i="44"/>
  <c r="AQ142" i="44"/>
  <c r="AQ138" i="44"/>
  <c r="AQ134" i="44"/>
  <c r="AQ130" i="44"/>
  <c r="AE151" i="44"/>
  <c r="AE147" i="44"/>
  <c r="AE143" i="44"/>
  <c r="AE139" i="44"/>
  <c r="AQ188" i="44"/>
  <c r="AQ184" i="44"/>
  <c r="AQ152" i="44"/>
  <c r="AQ148" i="44"/>
  <c r="AQ144" i="44"/>
  <c r="AQ140" i="44"/>
  <c r="AQ136" i="44"/>
  <c r="AQ132" i="44"/>
  <c r="AQ128" i="44"/>
  <c r="AE153" i="44"/>
  <c r="AE149" i="44"/>
  <c r="AE145" i="44"/>
  <c r="AE141" i="44"/>
  <c r="AE137" i="44"/>
  <c r="AE133" i="44"/>
  <c r="AE129" i="44"/>
  <c r="AE154" i="44"/>
  <c r="AE150" i="44"/>
  <c r="AE146" i="44"/>
  <c r="AE142" i="44"/>
  <c r="AE138" i="44"/>
  <c r="AE134" i="44"/>
  <c r="AE130" i="44"/>
  <c r="AE135" i="44"/>
  <c r="AE131" i="44"/>
  <c r="AE152" i="44"/>
  <c r="AE148" i="44"/>
  <c r="AE144" i="44"/>
  <c r="AE140" i="44"/>
  <c r="AE136" i="44"/>
  <c r="AE132" i="44"/>
  <c r="AC208" i="44"/>
  <c r="AA208" i="44" s="1"/>
  <c r="Z208" i="44"/>
  <c r="AO309" i="44"/>
  <c r="AM309" i="44" s="1"/>
  <c r="AE217" i="44"/>
  <c r="AE214" i="44"/>
  <c r="AQ273" i="44"/>
  <c r="AQ309" i="44" s="1"/>
  <c r="AQ201" i="44"/>
  <c r="AO208" i="44"/>
  <c r="AM208" i="44" s="1"/>
  <c r="AQ151" i="44"/>
  <c r="AQ147" i="44"/>
  <c r="AQ143" i="44"/>
  <c r="AQ139" i="44"/>
  <c r="AQ135" i="44"/>
  <c r="AQ131" i="44"/>
  <c r="AQ127" i="44"/>
  <c r="AQ207" i="44"/>
  <c r="AE201" i="44"/>
  <c r="AE196" i="44"/>
  <c r="AQ196" i="44"/>
  <c r="AQ153" i="44"/>
  <c r="AQ149" i="44"/>
  <c r="AQ145" i="44"/>
  <c r="AQ141" i="44"/>
  <c r="AQ137" i="44"/>
  <c r="AQ133" i="44"/>
  <c r="AQ129" i="44"/>
  <c r="AE192" i="44"/>
  <c r="AQ199" i="44"/>
  <c r="AQ203" i="44"/>
  <c r="AE188" i="44"/>
  <c r="AE184" i="44"/>
  <c r="AE128" i="44"/>
  <c r="S100" i="44"/>
  <c r="S68" i="44"/>
  <c r="S94" i="44"/>
  <c r="S70" i="44"/>
  <c r="S106" i="44"/>
  <c r="S74" i="44"/>
  <c r="S62" i="44"/>
  <c r="S76" i="44"/>
  <c r="S102" i="44"/>
  <c r="S98" i="44"/>
  <c r="S66" i="44"/>
  <c r="Q107" i="44"/>
  <c r="O107" i="44" s="1"/>
  <c r="O311" i="44" s="1"/>
  <c r="S104" i="44"/>
  <c r="S88" i="44"/>
  <c r="S72" i="44"/>
  <c r="S54" i="44"/>
  <c r="AQ206" i="43"/>
  <c r="AQ205" i="43"/>
  <c r="AE186" i="43"/>
  <c r="AE173" i="43"/>
  <c r="AE165" i="43"/>
  <c r="AQ147" i="43"/>
  <c r="Z208" i="43"/>
  <c r="AQ193" i="43"/>
  <c r="AQ165" i="43"/>
  <c r="AQ177" i="43"/>
  <c r="AQ161" i="43"/>
  <c r="AE174" i="43"/>
  <c r="AE193" i="43"/>
  <c r="AQ169" i="43"/>
  <c r="AQ203" i="43"/>
  <c r="AQ204" i="43"/>
  <c r="AQ199" i="43"/>
  <c r="AQ155" i="43"/>
  <c r="AQ139" i="43"/>
  <c r="AQ123" i="43"/>
  <c r="AQ132" i="43"/>
  <c r="AE192" i="43"/>
  <c r="AQ158" i="43"/>
  <c r="AQ142" i="43"/>
  <c r="AQ126" i="43"/>
  <c r="AQ110" i="43"/>
  <c r="AQ194" i="43"/>
  <c r="AE160" i="43"/>
  <c r="AQ186" i="43"/>
  <c r="S68" i="43"/>
  <c r="S58" i="43"/>
  <c r="S62" i="43"/>
  <c r="S50" i="43"/>
  <c r="S12" i="43"/>
  <c r="S63" i="43"/>
  <c r="S10" i="43"/>
  <c r="S65" i="43"/>
  <c r="S16" i="43"/>
  <c r="S8" i="43"/>
  <c r="S60" i="43"/>
  <c r="AC312" i="42"/>
  <c r="AA312" i="42" s="1"/>
  <c r="AE298" i="42"/>
  <c r="AQ283" i="30"/>
  <c r="AQ233" i="30"/>
  <c r="AQ299" i="30"/>
  <c r="AE262" i="30"/>
  <c r="AE278" i="30"/>
  <c r="AE298" i="30"/>
  <c r="AQ257" i="30"/>
  <c r="AE224" i="30"/>
  <c r="AE228" i="30"/>
  <c r="AE248" i="30"/>
  <c r="AE260" i="30"/>
  <c r="AE280" i="30"/>
  <c r="AE308" i="30"/>
  <c r="AE146" i="30"/>
  <c r="AQ184" i="30"/>
  <c r="AE121" i="30"/>
  <c r="AQ204" i="30"/>
  <c r="AE134" i="30"/>
  <c r="AQ255" i="42"/>
  <c r="AQ241" i="42"/>
  <c r="AQ221" i="42"/>
  <c r="AQ200" i="30"/>
  <c r="AE150" i="30"/>
  <c r="AE194" i="30"/>
  <c r="AE145" i="30"/>
  <c r="AE165" i="30"/>
  <c r="AQ265" i="30"/>
  <c r="AE117" i="30"/>
  <c r="AQ168" i="30"/>
  <c r="AE178" i="30"/>
  <c r="AQ136" i="30"/>
  <c r="AQ152" i="30"/>
  <c r="AE118" i="30"/>
  <c r="AE142" i="30"/>
  <c r="AQ225" i="30"/>
  <c r="AQ120" i="30"/>
  <c r="AE141" i="30"/>
  <c r="AE157" i="30"/>
  <c r="AE218" i="44"/>
  <c r="N107" i="44"/>
  <c r="N311" i="44" s="1"/>
  <c r="S7" i="44"/>
  <c r="AQ205" i="44"/>
  <c r="AQ208" i="44" s="1"/>
  <c r="AL309" i="44"/>
  <c r="AJ311" i="44"/>
  <c r="AG311" i="44" s="1"/>
  <c r="AG309" i="44"/>
  <c r="AN309" i="44"/>
  <c r="AP311" i="44"/>
  <c r="AN311" i="44" s="1"/>
  <c r="AD311" i="44"/>
  <c r="AB311" i="44" s="1"/>
  <c r="AB309" i="44"/>
  <c r="Z309" i="44"/>
  <c r="Z311" i="44" s="1"/>
  <c r="X311" i="44"/>
  <c r="U311" i="44" s="1"/>
  <c r="U309" i="44"/>
  <c r="AE207" i="44"/>
  <c r="S84" i="44"/>
  <c r="S82" i="44"/>
  <c r="S56" i="44"/>
  <c r="S86" i="44"/>
  <c r="AE212" i="44"/>
  <c r="AE272" i="44"/>
  <c r="AE210" i="44"/>
  <c r="AE211" i="44"/>
  <c r="AE209" i="44"/>
  <c r="S92" i="44"/>
  <c r="S60" i="44"/>
  <c r="S78" i="44"/>
  <c r="AE213" i="44"/>
  <c r="S90" i="44"/>
  <c r="S58" i="44"/>
  <c r="AL208" i="44"/>
  <c r="S96" i="44"/>
  <c r="S80" i="44"/>
  <c r="S64" i="44"/>
  <c r="AC309" i="44"/>
  <c r="AC208" i="43"/>
  <c r="AA208" i="43" s="1"/>
  <c r="I107" i="43"/>
  <c r="AQ153" i="43"/>
  <c r="AQ145" i="43"/>
  <c r="AQ137" i="43"/>
  <c r="AQ129" i="43"/>
  <c r="AQ121" i="43"/>
  <c r="AQ113" i="43"/>
  <c r="AE196" i="43"/>
  <c r="AQ148" i="43"/>
  <c r="AQ116" i="43"/>
  <c r="AE170" i="43"/>
  <c r="AE307" i="43"/>
  <c r="AE303" i="43"/>
  <c r="AE299" i="43"/>
  <c r="AE293" i="43"/>
  <c r="AE287" i="43"/>
  <c r="AE281" i="43"/>
  <c r="AE275" i="43"/>
  <c r="AE308" i="43"/>
  <c r="AE304" i="43"/>
  <c r="AE300" i="43"/>
  <c r="AE296" i="43"/>
  <c r="AE292" i="43"/>
  <c r="AE288" i="43"/>
  <c r="AE284" i="43"/>
  <c r="AE280" i="43"/>
  <c r="AE276" i="43"/>
  <c r="AE199" i="43"/>
  <c r="S72" i="43"/>
  <c r="S64" i="43"/>
  <c r="S56" i="43"/>
  <c r="S48" i="43"/>
  <c r="S30" i="43"/>
  <c r="S66" i="43"/>
  <c r="S70" i="43"/>
  <c r="S54" i="43"/>
  <c r="S46" i="43"/>
  <c r="AO309" i="43"/>
  <c r="AM309" i="43" s="1"/>
  <c r="Q107" i="43"/>
  <c r="O107" i="43" s="1"/>
  <c r="O311" i="43" s="1"/>
  <c r="S55" i="43"/>
  <c r="S47" i="43"/>
  <c r="S29" i="43"/>
  <c r="S57" i="43"/>
  <c r="S49" i="43"/>
  <c r="S27" i="43"/>
  <c r="AQ143" i="43"/>
  <c r="AQ127" i="43"/>
  <c r="AQ111" i="43"/>
  <c r="AQ146" i="43"/>
  <c r="AQ130" i="43"/>
  <c r="AQ114" i="43"/>
  <c r="AE188" i="43"/>
  <c r="AQ156" i="43"/>
  <c r="AQ136" i="43"/>
  <c r="AQ120" i="43"/>
  <c r="AE190" i="43"/>
  <c r="AQ157" i="43"/>
  <c r="AQ149" i="43"/>
  <c r="AQ141" i="43"/>
  <c r="AQ133" i="43"/>
  <c r="AQ125" i="43"/>
  <c r="AQ117" i="43"/>
  <c r="AQ109" i="43"/>
  <c r="AE305" i="43"/>
  <c r="AE301" i="43"/>
  <c r="AE295" i="43"/>
  <c r="AE289" i="43"/>
  <c r="AE285" i="43"/>
  <c r="AE279" i="43"/>
  <c r="AE273" i="43"/>
  <c r="AE306" i="43"/>
  <c r="AE302" i="43"/>
  <c r="AE298" i="43"/>
  <c r="AE294" i="43"/>
  <c r="AE290" i="43"/>
  <c r="AE286" i="43"/>
  <c r="AE282" i="43"/>
  <c r="AE278" i="43"/>
  <c r="AE274" i="43"/>
  <c r="AE200" i="43"/>
  <c r="S52" i="43"/>
  <c r="N107" i="43"/>
  <c r="S7" i="43"/>
  <c r="AE211" i="43"/>
  <c r="AQ207" i="43"/>
  <c r="AE272" i="43"/>
  <c r="AD311" i="43"/>
  <c r="AB311" i="43" s="1"/>
  <c r="AB309" i="43"/>
  <c r="AQ202" i="43"/>
  <c r="AC309" i="43"/>
  <c r="AQ201" i="43"/>
  <c r="AE212" i="43"/>
  <c r="R311" i="43"/>
  <c r="P107" i="43"/>
  <c r="P311" i="43" s="1"/>
  <c r="AO208" i="43"/>
  <c r="AM208" i="43" s="1"/>
  <c r="AL309" i="43"/>
  <c r="AJ311" i="43"/>
  <c r="AG311" i="43" s="1"/>
  <c r="AG309" i="43"/>
  <c r="AN309" i="43"/>
  <c r="AP311" i="43"/>
  <c r="AN311" i="43" s="1"/>
  <c r="AQ159" i="43"/>
  <c r="AQ273" i="43"/>
  <c r="AQ309" i="43" s="1"/>
  <c r="AE214" i="43"/>
  <c r="Z309" i="43"/>
  <c r="X311" i="43"/>
  <c r="U311" i="43" s="1"/>
  <c r="U309" i="43"/>
  <c r="AQ151" i="43"/>
  <c r="AQ135" i="43"/>
  <c r="AQ119" i="43"/>
  <c r="AE184" i="43"/>
  <c r="AQ150" i="43"/>
  <c r="AQ134" i="43"/>
  <c r="AQ118" i="43"/>
  <c r="AQ152" i="43"/>
  <c r="AQ128" i="43"/>
  <c r="AL208" i="43"/>
  <c r="AQ108" i="43"/>
  <c r="X314" i="42"/>
  <c r="U314" i="42" s="1"/>
  <c r="AQ209" i="42"/>
  <c r="AQ257" i="42"/>
  <c r="AQ225" i="42"/>
  <c r="AQ170" i="42"/>
  <c r="AE206" i="42"/>
  <c r="AQ239" i="42"/>
  <c r="U312" i="42"/>
  <c r="Z208" i="42"/>
  <c r="Z314" i="42" s="1"/>
  <c r="AQ264" i="42"/>
  <c r="AQ256" i="42"/>
  <c r="AQ248" i="42"/>
  <c r="AQ240" i="42"/>
  <c r="AQ232" i="42"/>
  <c r="AQ224" i="42"/>
  <c r="AQ266" i="42"/>
  <c r="AQ258" i="42"/>
  <c r="AQ250" i="42"/>
  <c r="AQ242" i="42"/>
  <c r="AQ234" i="42"/>
  <c r="AQ226" i="42"/>
  <c r="AQ215" i="42"/>
  <c r="AQ169" i="42"/>
  <c r="S67" i="42"/>
  <c r="AE312" i="42"/>
  <c r="AQ260" i="42"/>
  <c r="AQ252" i="42"/>
  <c r="AQ244" i="42"/>
  <c r="AQ236" i="42"/>
  <c r="AQ228" i="42"/>
  <c r="AQ218" i="42"/>
  <c r="AQ265" i="42"/>
  <c r="AQ249" i="42"/>
  <c r="AQ233" i="42"/>
  <c r="AQ263" i="42"/>
  <c r="AQ247" i="42"/>
  <c r="AQ231" i="42"/>
  <c r="AQ262" i="42"/>
  <c r="AQ254" i="42"/>
  <c r="AQ246" i="42"/>
  <c r="AQ238" i="42"/>
  <c r="AQ230" i="42"/>
  <c r="AQ220" i="42"/>
  <c r="AQ211" i="42"/>
  <c r="AD314" i="42"/>
  <c r="AB314" i="42" s="1"/>
  <c r="AQ173" i="42"/>
  <c r="AE199" i="42"/>
  <c r="AC208" i="42"/>
  <c r="AA208" i="42" s="1"/>
  <c r="AE202" i="42"/>
  <c r="AE205" i="42"/>
  <c r="AE200" i="42"/>
  <c r="AE207" i="42"/>
  <c r="AN312" i="42"/>
  <c r="AP314" i="42"/>
  <c r="AN314" i="42" s="1"/>
  <c r="AE204" i="42"/>
  <c r="AO208" i="42"/>
  <c r="AM208" i="42" s="1"/>
  <c r="AL208" i="42"/>
  <c r="AQ108" i="42"/>
  <c r="Q107" i="42"/>
  <c r="S65" i="42"/>
  <c r="AQ261" i="42"/>
  <c r="AQ245" i="42"/>
  <c r="AQ229" i="42"/>
  <c r="AQ210" i="42"/>
  <c r="AE203" i="42"/>
  <c r="AO312" i="42"/>
  <c r="AQ251" i="42"/>
  <c r="AQ235" i="42"/>
  <c r="AE201" i="42"/>
  <c r="R314" i="42"/>
  <c r="P107" i="42"/>
  <c r="P314" i="42" s="1"/>
  <c r="AE161" i="42"/>
  <c r="L314" i="42"/>
  <c r="I314" i="42" s="1"/>
  <c r="I107" i="42"/>
  <c r="AL312" i="42"/>
  <c r="AJ314" i="42"/>
  <c r="AG314" i="42" s="1"/>
  <c r="AG312" i="42"/>
  <c r="AQ171" i="42"/>
  <c r="N107" i="42"/>
  <c r="N314" i="42" s="1"/>
  <c r="S7" i="42"/>
  <c r="AQ253" i="42"/>
  <c r="AQ237" i="42"/>
  <c r="AQ219" i="42"/>
  <c r="AQ259" i="42"/>
  <c r="AQ243" i="42"/>
  <c r="AQ227" i="42"/>
  <c r="AQ172" i="42"/>
  <c r="AQ168" i="42"/>
  <c r="AQ249" i="30"/>
  <c r="AE220" i="30"/>
  <c r="AE232" i="30"/>
  <c r="AE236" i="30"/>
  <c r="AE240" i="30"/>
  <c r="AE244" i="30"/>
  <c r="AE252" i="30"/>
  <c r="AE256" i="30"/>
  <c r="AE264" i="30"/>
  <c r="AE268" i="30"/>
  <c r="AE272" i="30"/>
  <c r="AE276" i="30"/>
  <c r="AE284" i="30"/>
  <c r="AE288" i="30"/>
  <c r="AE292" i="30"/>
  <c r="AE296" i="30"/>
  <c r="AE300" i="30"/>
  <c r="AE304" i="30"/>
  <c r="AQ241" i="30"/>
  <c r="AE222" i="30"/>
  <c r="AE226" i="30"/>
  <c r="AE230" i="30"/>
  <c r="AE238" i="30"/>
  <c r="AE242" i="30"/>
  <c r="AE250" i="30"/>
  <c r="AE254" i="30"/>
  <c r="AE258" i="30"/>
  <c r="AE266" i="30"/>
  <c r="AE270" i="30"/>
  <c r="AE274" i="30"/>
  <c r="AE282" i="30"/>
  <c r="AE286" i="30"/>
  <c r="AE290" i="30"/>
  <c r="AE294" i="30"/>
  <c r="AE302" i="30"/>
  <c r="AE306" i="30"/>
  <c r="AQ275" i="30"/>
  <c r="AQ291" i="30"/>
  <c r="AQ307" i="30"/>
  <c r="AE206" i="30"/>
  <c r="AE114" i="30"/>
  <c r="AE162" i="30"/>
  <c r="AE129" i="30"/>
  <c r="AE137" i="30"/>
  <c r="AE153" i="30"/>
  <c r="AQ116" i="30"/>
  <c r="AQ132" i="30"/>
  <c r="AQ148" i="30"/>
  <c r="AQ164" i="30"/>
  <c r="AQ180" i="30"/>
  <c r="AQ196" i="30"/>
  <c r="AE130" i="30"/>
  <c r="AE158" i="30"/>
  <c r="AE186" i="30"/>
  <c r="AE125" i="30"/>
  <c r="AE149" i="30"/>
  <c r="S15" i="30"/>
  <c r="S31" i="30"/>
  <c r="S47" i="30"/>
  <c r="S63" i="30"/>
  <c r="S79" i="30"/>
  <c r="S95" i="30"/>
  <c r="S23" i="30"/>
  <c r="S39" i="30"/>
  <c r="S55" i="30"/>
  <c r="S71" i="30"/>
  <c r="S87" i="30"/>
  <c r="S103" i="30"/>
  <c r="Q311" i="43" l="1"/>
  <c r="AO311" i="44"/>
  <c r="AM311" i="44" s="1"/>
  <c r="Q311" i="44"/>
  <c r="AE208" i="44"/>
  <c r="AL311" i="44"/>
  <c r="Z311" i="43"/>
  <c r="H5" i="33" s="1"/>
  <c r="H21" i="33" s="1"/>
  <c r="H22" i="33" s="1"/>
  <c r="H27" i="33" s="1"/>
  <c r="AO311" i="43"/>
  <c r="AM311" i="43" s="1"/>
  <c r="N311" i="43"/>
  <c r="E5" i="33" s="1"/>
  <c r="S107" i="43"/>
  <c r="S311" i="43" s="1"/>
  <c r="AE309" i="44"/>
  <c r="AE311" i="44" s="1"/>
  <c r="AQ311" i="44"/>
  <c r="AA309" i="44"/>
  <c r="AC311" i="44"/>
  <c r="AA311" i="44" s="1"/>
  <c r="S107" i="44"/>
  <c r="S311" i="44" s="1"/>
  <c r="AE208" i="43"/>
  <c r="AQ208" i="43"/>
  <c r="AQ311" i="43" s="1"/>
  <c r="AE309" i="43"/>
  <c r="AL311" i="43"/>
  <c r="K5" i="33" s="1"/>
  <c r="K21" i="33" s="1"/>
  <c r="K22" i="33" s="1"/>
  <c r="K27" i="33" s="1"/>
  <c r="AA309" i="43"/>
  <c r="AC311" i="43"/>
  <c r="AA311" i="43" s="1"/>
  <c r="S107" i="42"/>
  <c r="S314" i="42" s="1"/>
  <c r="AQ312" i="42"/>
  <c r="AC314" i="42"/>
  <c r="AA314" i="42" s="1"/>
  <c r="AL314" i="42"/>
  <c r="AE208" i="42"/>
  <c r="AE314" i="42" s="1"/>
  <c r="AM312" i="42"/>
  <c r="AO314" i="42"/>
  <c r="AM314" i="42" s="1"/>
  <c r="Q314" i="42"/>
  <c r="O107" i="42"/>
  <c r="O314" i="42" s="1"/>
  <c r="AQ208" i="42"/>
  <c r="AP210" i="30"/>
  <c r="AP211" i="30"/>
  <c r="AP212" i="30"/>
  <c r="AP213" i="30"/>
  <c r="AP214" i="30"/>
  <c r="AP215" i="30"/>
  <c r="AP216" i="30"/>
  <c r="AP209" i="30"/>
  <c r="AP108" i="30"/>
  <c r="AD210" i="30"/>
  <c r="AD211" i="30"/>
  <c r="AD212" i="30"/>
  <c r="AD213" i="30"/>
  <c r="AD214" i="30"/>
  <c r="AD215" i="30"/>
  <c r="AD216" i="30"/>
  <c r="AD217" i="30"/>
  <c r="AD209" i="30"/>
  <c r="AD108" i="30"/>
  <c r="L7" i="30"/>
  <c r="Q7" i="30" s="1"/>
  <c r="L8" i="30"/>
  <c r="L9" i="30"/>
  <c r="Q9" i="30" s="1"/>
  <c r="R8" i="30"/>
  <c r="R7" i="30"/>
  <c r="AE311" i="43" l="1"/>
  <c r="AQ314" i="42"/>
  <c r="W209" i="30" l="1"/>
  <c r="X217" i="30" l="1"/>
  <c r="W217" i="30"/>
  <c r="X216" i="30"/>
  <c r="W216" i="30"/>
  <c r="K7" i="30"/>
  <c r="N7" i="30"/>
  <c r="K8" i="30"/>
  <c r="K9" i="30"/>
  <c r="J107" i="30"/>
  <c r="K107" i="30" s="1"/>
  <c r="M107" i="30"/>
  <c r="AL206" i="30" l="1"/>
  <c r="AQ206" i="30" s="1"/>
  <c r="Z217" i="30"/>
  <c r="AC217" i="30"/>
  <c r="Z216" i="30"/>
  <c r="AC216" i="30"/>
  <c r="L107" i="30"/>
  <c r="S7" i="30"/>
  <c r="N8" i="30"/>
  <c r="Q8" i="30"/>
  <c r="N9" i="30"/>
  <c r="S9" i="30" s="1"/>
  <c r="R107" i="30"/>
  <c r="P107" i="30" s="1"/>
  <c r="P311" i="30" s="1"/>
  <c r="AE217" i="30" l="1"/>
  <c r="AE216" i="30"/>
  <c r="Q107" i="30"/>
  <c r="O107" i="30" s="1"/>
  <c r="O311" i="30" s="1"/>
  <c r="I107" i="30"/>
  <c r="S8" i="30"/>
  <c r="N107" i="30"/>
  <c r="R311" i="30"/>
  <c r="S107" i="30" l="1"/>
  <c r="S311" i="30" s="1"/>
  <c r="Q311" i="30"/>
  <c r="AK208" i="30" l="1"/>
  <c r="AH208" i="30"/>
  <c r="AI208" i="30" s="1"/>
  <c r="AJ108" i="30"/>
  <c r="AO108" i="30" s="1"/>
  <c r="AI108" i="30"/>
  <c r="Y208" i="30"/>
  <c r="V208" i="30"/>
  <c r="W208" i="30" s="1"/>
  <c r="X108" i="30"/>
  <c r="AC108" i="30" s="1"/>
  <c r="W108" i="30"/>
  <c r="X208" i="30" l="1"/>
  <c r="AP208" i="30"/>
  <c r="AN208" i="30" s="1"/>
  <c r="AD208" i="30"/>
  <c r="AB208" i="30" s="1"/>
  <c r="AL207" i="30"/>
  <c r="AQ207" i="30" s="1"/>
  <c r="AL108" i="30"/>
  <c r="AQ108" i="30" s="1"/>
  <c r="AJ208" i="30"/>
  <c r="AG208" i="30" s="1"/>
  <c r="Z108" i="30"/>
  <c r="AE108" i="30" s="1"/>
  <c r="U208" i="30" l="1"/>
  <c r="Z208" i="30"/>
  <c r="AQ208" i="30"/>
  <c r="AE208" i="30"/>
  <c r="AL208" i="30"/>
  <c r="AO208" i="30"/>
  <c r="AM208" i="30" s="1"/>
  <c r="AC208" i="30"/>
  <c r="AA208" i="30" s="1"/>
  <c r="D7" i="41"/>
  <c r="K7" i="33" l="1"/>
  <c r="H71" i="16" l="1"/>
  <c r="G6" i="33" l="1"/>
  <c r="H73" i="16"/>
  <c r="H72" i="16"/>
  <c r="I10" i="33"/>
  <c r="AI217" i="30"/>
  <c r="AI216" i="30"/>
  <c r="AI215" i="30"/>
  <c r="AI214" i="30"/>
  <c r="AI213" i="30"/>
  <c r="AI212" i="30"/>
  <c r="AI211" i="30"/>
  <c r="AI210" i="30"/>
  <c r="AI209" i="30"/>
  <c r="W211" i="30"/>
  <c r="W212" i="30"/>
  <c r="W213" i="30"/>
  <c r="W214" i="30"/>
  <c r="W215" i="30"/>
  <c r="W210" i="30"/>
  <c r="AJ211" i="30"/>
  <c r="AJ212" i="30"/>
  <c r="AO212" i="30" s="1"/>
  <c r="AJ213" i="30"/>
  <c r="AO213" i="30" s="1"/>
  <c r="AJ214" i="30"/>
  <c r="AO214" i="30" s="1"/>
  <c r="AJ215" i="30"/>
  <c r="AO215" i="30" s="1"/>
  <c r="AJ216" i="30"/>
  <c r="AO216" i="30" s="1"/>
  <c r="AJ217" i="30"/>
  <c r="AO217" i="30" s="1"/>
  <c r="AJ210" i="30"/>
  <c r="AJ209" i="30"/>
  <c r="X211" i="30"/>
  <c r="X212" i="30"/>
  <c r="X213" i="30"/>
  <c r="X214" i="30"/>
  <c r="X215" i="30"/>
  <c r="X210" i="30"/>
  <c r="X209" i="30"/>
  <c r="AO210" i="30" l="1"/>
  <c r="AL210" i="30"/>
  <c r="AO211" i="30"/>
  <c r="AL211" i="30"/>
  <c r="AL209" i="30"/>
  <c r="AO209" i="30"/>
  <c r="Z209" i="30"/>
  <c r="AC209" i="30"/>
  <c r="Z215" i="30"/>
  <c r="AC215" i="30"/>
  <c r="Z214" i="30"/>
  <c r="AC214" i="30"/>
  <c r="Z213" i="30"/>
  <c r="AC213" i="30"/>
  <c r="Z211" i="30"/>
  <c r="AC211" i="30"/>
  <c r="Z210" i="30"/>
  <c r="AC210" i="30"/>
  <c r="Z212" i="30"/>
  <c r="AC212" i="30"/>
  <c r="AL217" i="30"/>
  <c r="AQ217" i="30" s="1"/>
  <c r="AL215" i="30"/>
  <c r="AQ215" i="30" s="1"/>
  <c r="AL213" i="30"/>
  <c r="AQ213" i="30" s="1"/>
  <c r="AL216" i="30"/>
  <c r="AQ216" i="30" s="1"/>
  <c r="AL212" i="30"/>
  <c r="AQ212" i="30" s="1"/>
  <c r="AL214" i="30"/>
  <c r="AQ214" i="30" s="1"/>
  <c r="AJ309" i="30"/>
  <c r="AQ211" i="30" l="1"/>
  <c r="AQ209" i="30"/>
  <c r="AJ311" i="30"/>
  <c r="AQ210" i="30"/>
  <c r="AE210" i="30"/>
  <c r="AE213" i="30"/>
  <c r="AE215" i="30"/>
  <c r="AE209" i="30"/>
  <c r="AE212" i="30"/>
  <c r="AE211" i="30"/>
  <c r="AE214" i="30"/>
  <c r="E7" i="33"/>
  <c r="AH309" i="30"/>
  <c r="AH311" i="30" s="1"/>
  <c r="AI311" i="30" s="1"/>
  <c r="V309" i="30"/>
  <c r="V311" i="30" s="1"/>
  <c r="W311" i="30" s="1"/>
  <c r="Y309" i="30"/>
  <c r="Y311" i="30" s="1"/>
  <c r="X309" i="30"/>
  <c r="AK309" i="30"/>
  <c r="AK311" i="30" s="1"/>
  <c r="X311" i="30" l="1"/>
  <c r="Z309" i="30"/>
  <c r="AE309" i="30"/>
  <c r="AL309" i="30"/>
  <c r="AG311" i="30"/>
  <c r="AD309" i="30"/>
  <c r="AC309" i="30"/>
  <c r="AC311" i="30" l="1"/>
  <c r="AA311" i="30" s="1"/>
  <c r="AA309" i="30"/>
  <c r="AD311" i="30"/>
  <c r="AB311" i="30" s="1"/>
  <c r="AB309" i="30"/>
  <c r="AL311" i="30"/>
  <c r="AQ309" i="30"/>
  <c r="AP309" i="30"/>
  <c r="AO309" i="30"/>
  <c r="Z311" i="30"/>
  <c r="M311" i="30"/>
  <c r="J311" i="30"/>
  <c r="K311" i="30" s="1"/>
  <c r="N311" i="30"/>
  <c r="D5" i="33" s="1"/>
  <c r="G5" i="33" l="1"/>
  <c r="G21" i="33" s="1"/>
  <c r="J5" i="33"/>
  <c r="AO311" i="30"/>
  <c r="AM311" i="30" s="1"/>
  <c r="AM309" i="30"/>
  <c r="AP311" i="30"/>
  <c r="AN311" i="30" s="1"/>
  <c r="AN309" i="30"/>
  <c r="AE311" i="30"/>
  <c r="AQ311" i="30"/>
  <c r="D7" i="33"/>
  <c r="F7" i="33" s="1"/>
  <c r="F5" i="33"/>
  <c r="U311" i="30"/>
  <c r="W309" i="30"/>
  <c r="U309" i="30"/>
  <c r="AI309" i="30"/>
  <c r="L311" i="30"/>
  <c r="I311" i="30" s="1"/>
  <c r="G11" i="33" l="1"/>
  <c r="G12" i="33" s="1"/>
  <c r="G17" i="33" s="1"/>
  <c r="L5" i="33"/>
  <c r="I21" i="33"/>
  <c r="G22" i="33"/>
  <c r="G27" i="33" s="1"/>
  <c r="I5" i="33"/>
  <c r="G7" i="33"/>
  <c r="I11" i="33" l="1"/>
  <c r="I12" i="33" s="1"/>
  <c r="I17" i="33" s="1"/>
  <c r="L71" i="16"/>
  <c r="L73" i="16" l="1"/>
  <c r="J21" i="33" s="1"/>
  <c r="J6" i="33"/>
  <c r="J7" i="33" s="1"/>
  <c r="L7" i="33" s="1"/>
  <c r="L72" i="16"/>
  <c r="J11" i="33" s="1"/>
  <c r="I20" i="33"/>
  <c r="I22" i="33" s="1"/>
  <c r="AG309" i="30"/>
  <c r="L6" i="33" l="1"/>
  <c r="J22" i="33"/>
  <c r="J27" i="33" s="1"/>
  <c r="L21" i="33"/>
  <c r="L22" i="33" s="1"/>
  <c r="L12" i="33"/>
  <c r="L17" i="33" s="1"/>
  <c r="J12" i="33"/>
  <c r="J17" i="33" s="1"/>
  <c r="H7" i="33"/>
  <c r="I7" i="33" s="1"/>
  <c r="I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VMCAP</author>
  </authors>
  <commentList>
    <comment ref="I6" authorId="0" shapeId="0" xr:uid="{00000000-0006-0000-0500-000001000000}">
      <text>
        <r>
          <rPr>
            <b/>
            <sz val="9"/>
            <color indexed="81"/>
            <rFont val="Tahoma"/>
            <family val="2"/>
          </rPr>
          <t>VMCAP:</t>
        </r>
        <r>
          <rPr>
            <sz val="9"/>
            <color indexed="81"/>
            <rFont val="Tahoma"/>
            <family val="2"/>
          </rPr>
          <t xml:space="preserve">
(includes weighted average rate in subtotal columns)</t>
        </r>
      </text>
    </comment>
    <comment ref="U6" authorId="0" shapeId="0" xr:uid="{00000000-0006-0000-0500-000002000000}">
      <text>
        <r>
          <rPr>
            <b/>
            <sz val="9"/>
            <color indexed="81"/>
            <rFont val="Tahoma"/>
            <family val="2"/>
          </rPr>
          <t>VMCAP:</t>
        </r>
        <r>
          <rPr>
            <sz val="9"/>
            <color indexed="81"/>
            <rFont val="Tahoma"/>
            <family val="2"/>
          </rPr>
          <t xml:space="preserve">
(includes weighted average rate in subtotal columns)</t>
        </r>
      </text>
    </comment>
    <comment ref="AG6" authorId="0" shapeId="0" xr:uid="{00000000-0006-0000-0500-000003000000}">
      <text>
        <r>
          <rPr>
            <b/>
            <sz val="9"/>
            <color indexed="81"/>
            <rFont val="Tahoma"/>
            <family val="2"/>
          </rPr>
          <t>VMCAP:</t>
        </r>
        <r>
          <rPr>
            <sz val="9"/>
            <color indexed="81"/>
            <rFont val="Tahoma"/>
            <family val="2"/>
          </rPr>
          <t xml:space="preserve">
(includes weighted average rate in subtotal columns)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VMCAP</author>
  </authors>
  <commentList>
    <comment ref="I6" authorId="0" shapeId="0" xr:uid="{40FACC6A-6F47-4D1C-88E0-3255EDF72202}">
      <text>
        <r>
          <rPr>
            <b/>
            <sz val="9"/>
            <color indexed="81"/>
            <rFont val="Tahoma"/>
            <family val="2"/>
          </rPr>
          <t>VMCAP:</t>
        </r>
        <r>
          <rPr>
            <sz val="9"/>
            <color indexed="81"/>
            <rFont val="Tahoma"/>
            <family val="2"/>
          </rPr>
          <t xml:space="preserve">
(includes weighted average rate in subtotal columns)</t>
        </r>
      </text>
    </comment>
    <comment ref="U6" authorId="0" shapeId="0" xr:uid="{C0306ED0-E71F-41F5-B476-C02E2C89DC41}">
      <text>
        <r>
          <rPr>
            <b/>
            <sz val="9"/>
            <color indexed="81"/>
            <rFont val="Tahoma"/>
            <family val="2"/>
          </rPr>
          <t>VMCAP:</t>
        </r>
        <r>
          <rPr>
            <sz val="9"/>
            <color indexed="81"/>
            <rFont val="Tahoma"/>
            <family val="2"/>
          </rPr>
          <t xml:space="preserve">
(includes weighted average rate in subtotal columns)</t>
        </r>
      </text>
    </comment>
    <comment ref="AG6" authorId="0" shapeId="0" xr:uid="{4F5510E2-FCC6-448F-8D48-5D41E4A5D1FB}">
      <text>
        <r>
          <rPr>
            <b/>
            <sz val="9"/>
            <color indexed="81"/>
            <rFont val="Tahoma"/>
            <family val="2"/>
          </rPr>
          <t>VMCAP:</t>
        </r>
        <r>
          <rPr>
            <sz val="9"/>
            <color indexed="81"/>
            <rFont val="Tahoma"/>
            <family val="2"/>
          </rPr>
          <t xml:space="preserve">
(includes weighted average rate in subtotal columns)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VMCAP</author>
  </authors>
  <commentList>
    <comment ref="I6" authorId="0" shapeId="0" xr:uid="{C553EDD4-C3A9-4FFB-9F16-83DF6D44A883}">
      <text>
        <r>
          <rPr>
            <b/>
            <sz val="9"/>
            <color indexed="81"/>
            <rFont val="Tahoma"/>
            <family val="2"/>
          </rPr>
          <t>VMCAP:</t>
        </r>
        <r>
          <rPr>
            <sz val="9"/>
            <color indexed="81"/>
            <rFont val="Tahoma"/>
            <family val="2"/>
          </rPr>
          <t xml:space="preserve">
(includes weighted average rate in subtotal columns)</t>
        </r>
      </text>
    </comment>
    <comment ref="U6" authorId="0" shapeId="0" xr:uid="{1CDCDD20-488C-4C9C-B0BF-38BA0FB9FA1D}">
      <text>
        <r>
          <rPr>
            <b/>
            <sz val="9"/>
            <color indexed="81"/>
            <rFont val="Tahoma"/>
            <family val="2"/>
          </rPr>
          <t>VMCAP:</t>
        </r>
        <r>
          <rPr>
            <sz val="9"/>
            <color indexed="81"/>
            <rFont val="Tahoma"/>
            <family val="2"/>
          </rPr>
          <t xml:space="preserve">
(includes weighted average rate in subtotal columns)</t>
        </r>
      </text>
    </comment>
    <comment ref="AG6" authorId="0" shapeId="0" xr:uid="{9C65F598-91ED-4683-8644-06C2CDEEEC0B}">
      <text>
        <r>
          <rPr>
            <b/>
            <sz val="9"/>
            <color indexed="81"/>
            <rFont val="Tahoma"/>
            <family val="2"/>
          </rPr>
          <t>VMCAP:</t>
        </r>
        <r>
          <rPr>
            <sz val="9"/>
            <color indexed="81"/>
            <rFont val="Tahoma"/>
            <family val="2"/>
          </rPr>
          <t xml:space="preserve">
(includes weighted average rate in subtotal columns)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VMCAP</author>
  </authors>
  <commentList>
    <comment ref="I6" authorId="0" shapeId="0" xr:uid="{F8EA2F71-A3CE-4B99-B493-35BD9F613633}">
      <text>
        <r>
          <rPr>
            <b/>
            <sz val="9"/>
            <color indexed="81"/>
            <rFont val="Tahoma"/>
            <family val="2"/>
          </rPr>
          <t>VMCAP:</t>
        </r>
        <r>
          <rPr>
            <sz val="9"/>
            <color indexed="81"/>
            <rFont val="Tahoma"/>
            <family val="2"/>
          </rPr>
          <t xml:space="preserve">
(includes weighted average rate in subtotal columns)</t>
        </r>
      </text>
    </comment>
    <comment ref="U6" authorId="0" shapeId="0" xr:uid="{CF576290-C463-4644-92F9-B749129DF673}">
      <text>
        <r>
          <rPr>
            <b/>
            <sz val="9"/>
            <color indexed="81"/>
            <rFont val="Tahoma"/>
            <family val="2"/>
          </rPr>
          <t>VMCAP:</t>
        </r>
        <r>
          <rPr>
            <sz val="9"/>
            <color indexed="81"/>
            <rFont val="Tahoma"/>
            <family val="2"/>
          </rPr>
          <t xml:space="preserve">
(includes weighted average rate in subtotal columns)</t>
        </r>
      </text>
    </comment>
    <comment ref="AG6" authorId="0" shapeId="0" xr:uid="{7E6F67D6-27C4-42C1-8EA4-34F2A15D1C06}">
      <text>
        <r>
          <rPr>
            <b/>
            <sz val="9"/>
            <color indexed="81"/>
            <rFont val="Tahoma"/>
            <family val="2"/>
          </rPr>
          <t>VMCAP:</t>
        </r>
        <r>
          <rPr>
            <sz val="9"/>
            <color indexed="81"/>
            <rFont val="Tahoma"/>
            <family val="2"/>
          </rPr>
          <t xml:space="preserve">
(includes weighted average rate in subtotal columns)</t>
        </r>
      </text>
    </comment>
  </commentList>
</comments>
</file>

<file path=xl/sharedStrings.xml><?xml version="1.0" encoding="utf-8"?>
<sst xmlns="http://schemas.openxmlformats.org/spreadsheetml/2006/main" count="1682" uniqueCount="464">
  <si>
    <t>Transition</t>
  </si>
  <si>
    <t>elec (X%)</t>
  </si>
  <si>
    <t>gas (X%)</t>
  </si>
  <si>
    <t>Pricing Analysis INCLUDING TRANSITION</t>
  </si>
  <si>
    <t>2020-2022</t>
  </si>
  <si>
    <t>Total Delivery Budget</t>
  </si>
  <si>
    <t>Total Incentive Budget</t>
  </si>
  <si>
    <t>Total Program Cost</t>
  </si>
  <si>
    <t>Electric</t>
  </si>
  <si>
    <t>Electric Incentive Total</t>
  </si>
  <si>
    <t>PMC Budget - Allocated to Electric based on electric incentive totals as a portion of total electric and gas incentives</t>
  </si>
  <si>
    <t>Total Electric Cost</t>
  </si>
  <si>
    <t>Working Savings</t>
  </si>
  <si>
    <t>Weighted Average Measure Life - fuel averages</t>
  </si>
  <si>
    <t>Electric Levelized Costs  (4.5% discount rate)</t>
  </si>
  <si>
    <t>Gas</t>
  </si>
  <si>
    <t>Gas Incentive Total</t>
  </si>
  <si>
    <t>PMC Budget - Allocated to Gas based on gas incentive totals as a portion of total electric and gas incentives</t>
  </si>
  <si>
    <t>Total Gas Cost</t>
  </si>
  <si>
    <t>Gas Levelized Costs (4.5% discount rate)</t>
  </si>
  <si>
    <t>2020 OR Transition</t>
  </si>
  <si>
    <t>2020 WA Transition</t>
  </si>
  <si>
    <t>2020 Transition Total</t>
  </si>
  <si>
    <t>2021 Oregon</t>
  </si>
  <si>
    <t>2021 Washington</t>
  </si>
  <si>
    <t>2021 Total</t>
  </si>
  <si>
    <t>2022 Oregon</t>
  </si>
  <si>
    <t>2022 Washington</t>
  </si>
  <si>
    <t>2022 Total</t>
  </si>
  <si>
    <t>Electric Levelized Costs (4.5% discount rate for Oregon )</t>
  </si>
  <si>
    <t>Gas Levelized Costs (4.5% discount rate and 4.7% for Washington)</t>
  </si>
  <si>
    <t>PMC Price Proposal: Oregon</t>
  </si>
  <si>
    <t>Task</t>
  </si>
  <si>
    <t>Activity</t>
  </si>
  <si>
    <t>Position Description</t>
  </si>
  <si>
    <t>Company</t>
  </si>
  <si>
    <t>Name (if known)</t>
  </si>
  <si>
    <t>2020 - PMC Only</t>
  </si>
  <si>
    <t xml:space="preserve">2020 - Discount if bidding on both PMC and PDC </t>
  </si>
  <si>
    <t xml:space="preserve">2021 - Discount if bidding on both PMC and PDC </t>
  </si>
  <si>
    <t xml:space="preserve">2022 - Discount if bidding on both PMC and PDC </t>
  </si>
  <si>
    <t>Rates</t>
  </si>
  <si>
    <t xml:space="preserve">Hours </t>
  </si>
  <si>
    <t xml:space="preserve">FTE </t>
  </si>
  <si>
    <t>Total Staff Cost</t>
  </si>
  <si>
    <t>Other Direct Costs</t>
  </si>
  <si>
    <t>Notes</t>
  </si>
  <si>
    <t>Task 1. Transition</t>
  </si>
  <si>
    <t>1.1 Program Activity</t>
  </si>
  <si>
    <t>1.2 Program Activity</t>
  </si>
  <si>
    <t>1.3 Program Activity</t>
  </si>
  <si>
    <t>1.4 Program Activity</t>
  </si>
  <si>
    <t>Task Subtotal</t>
  </si>
  <si>
    <t>Grand Total</t>
  </si>
  <si>
    <t>PMC Price Proposal: Energy Performance Management (EPM)</t>
  </si>
  <si>
    <t>PMC Price Proposal: New Customer Strategies and Opportunity Areas</t>
  </si>
  <si>
    <t xml:space="preserve">Oregon Savings and Incentive by Utility </t>
  </si>
  <si>
    <t>Portland General Electric (PGE)</t>
  </si>
  <si>
    <t>kWh Total Savings</t>
  </si>
  <si>
    <t>Weighted Average Measure Life</t>
  </si>
  <si>
    <t>Run Rate</t>
  </si>
  <si>
    <t>Standard</t>
  </si>
  <si>
    <t>Custom - General</t>
  </si>
  <si>
    <t>Custom Energy Analysis/Studies (if paid out of service incentives)</t>
  </si>
  <si>
    <t>Utility Total</t>
  </si>
  <si>
    <t>Pacific Power (PAC)</t>
  </si>
  <si>
    <t>Electric Grand Total</t>
  </si>
  <si>
    <t>NW Natural (NWN)</t>
  </si>
  <si>
    <t>Cascade Natural Gas (CNG)</t>
  </si>
  <si>
    <t>Avista (AVI)</t>
  </si>
  <si>
    <t>Gas Grand Total-Oregon</t>
  </si>
  <si>
    <t>Overall Grand Total- Oregon</t>
  </si>
  <si>
    <t>Staffing Summary</t>
  </si>
  <si>
    <t>% FTE by Staff Member</t>
  </si>
  <si>
    <t>Staffing Allocation</t>
  </si>
  <si>
    <t>Name  (if known)</t>
  </si>
  <si>
    <t>Rate</t>
  </si>
  <si>
    <t>Jan</t>
  </si>
  <si>
    <t>Feb</t>
  </si>
  <si>
    <t>Mar</t>
  </si>
  <si>
    <t>Apr</t>
  </si>
  <si>
    <t>May</t>
  </si>
  <si>
    <t>Jun</t>
  </si>
  <si>
    <t>Jul</t>
  </si>
  <si>
    <t>Aug</t>
  </si>
  <si>
    <t>Sep</t>
  </si>
  <si>
    <t>Oct</t>
  </si>
  <si>
    <t>Nov</t>
  </si>
  <si>
    <t>Dec</t>
  </si>
  <si>
    <t>Task 3. Program Implementation</t>
  </si>
  <si>
    <t>PMC Price Proposal: Commercial Buildings - Southwest Washington</t>
  </si>
  <si>
    <t xml:space="preserve">Include these costs in Tab 2. PMC Price Proposal Oregon </t>
  </si>
  <si>
    <t>2.4 Other</t>
  </si>
  <si>
    <t>3.1 Budget and Savings Goals Development</t>
  </si>
  <si>
    <t>3.2 Forecasting and Pipeline Management</t>
  </si>
  <si>
    <t>3.4 Measure Development and Evaluation Support</t>
  </si>
  <si>
    <t>3.5 Trade Ally and Contractor Engagement</t>
  </si>
  <si>
    <t xml:space="preserve">3.6 Marketing </t>
  </si>
  <si>
    <t>3.8 Customer Service and Call Center</t>
  </si>
  <si>
    <t>3.9 Reporting and Invoicing</t>
  </si>
  <si>
    <t>3.10 Operations and Controls</t>
  </si>
  <si>
    <t xml:space="preserve">2.2 Coordination/Collaboration  </t>
  </si>
  <si>
    <t xml:space="preserve">2.1 Program Design and Management </t>
  </si>
  <si>
    <t>3.3 Energy Engineering, Analysis and Technical Support</t>
  </si>
  <si>
    <t xml:space="preserve">Task 2. Energy Performance Management Program Design </t>
  </si>
  <si>
    <t xml:space="preserve">Task 2. Commercial Buildings Program Design – Southwest Washington  Strategy </t>
  </si>
  <si>
    <t>2.3 Other</t>
  </si>
  <si>
    <t>Task 2. New Customer Strategies and Opportunity Areas</t>
  </si>
  <si>
    <t>3.7 Outreach and Ongoing Project Support</t>
  </si>
  <si>
    <t>Total Incentives</t>
  </si>
  <si>
    <t xml:space="preserve">Task 2. Existing Buildings (including Multifamily) Program Design </t>
  </si>
  <si>
    <t>Other Direct Costs Description</t>
  </si>
  <si>
    <t>Staff Cost Discount</t>
  </si>
  <si>
    <t>Other Direct Cost Discount</t>
  </si>
  <si>
    <t>Staff Cost Discount %</t>
  </si>
  <si>
    <t>Other Direct Cost Discount %</t>
  </si>
  <si>
    <t>Total Cost</t>
  </si>
  <si>
    <t>Total Cost after Discount</t>
  </si>
  <si>
    <t>Total Cost After Discount</t>
  </si>
  <si>
    <t>Other Direct Cost</t>
  </si>
  <si>
    <t>1.5 Program Activity</t>
  </si>
  <si>
    <t>1.6 Program Activity</t>
  </si>
  <si>
    <t>1.7 Program Activity</t>
  </si>
  <si>
    <t>SEM and PfP (customer savings incentives)</t>
  </si>
  <si>
    <t>SEM and PfP (customer non-savings incentives)</t>
  </si>
  <si>
    <t>3.12 SEM Delivery (general)</t>
  </si>
  <si>
    <t xml:space="preserve">     3.12.1 Curriculum and Workshop development</t>
  </si>
  <si>
    <t xml:space="preserve">     3.12.2 Workshop delivery and customer support</t>
  </si>
  <si>
    <t xml:space="preserve">Commercial Buildings - Southwest Washington Savings and Incentive by Utility </t>
  </si>
  <si>
    <t>1.8 Program Activity</t>
  </si>
  <si>
    <t>1.9 Program Activity</t>
  </si>
  <si>
    <t>1.10 Program Activity</t>
  </si>
  <si>
    <t>1.11 Program Activity</t>
  </si>
  <si>
    <t>1.12 Program Activity</t>
  </si>
  <si>
    <t>1.13 Program Activity</t>
  </si>
  <si>
    <t>1.14 Program Activity</t>
  </si>
  <si>
    <t>1.15 Program Activity</t>
  </si>
  <si>
    <t>1.16 Program Activity</t>
  </si>
  <si>
    <t>1.17 Program Activity</t>
  </si>
  <si>
    <t>1.18 Program Activity</t>
  </si>
  <si>
    <t>1.19 Program Activity</t>
  </si>
  <si>
    <t>1.20 Program Activity</t>
  </si>
  <si>
    <t>1.21 Program Activity</t>
  </si>
  <si>
    <t>1.22 Program Activity</t>
  </si>
  <si>
    <t>1.23 Program Activity</t>
  </si>
  <si>
    <t>1.24 Program Activity</t>
  </si>
  <si>
    <t>1.25 Program Activity</t>
  </si>
  <si>
    <t>1.26 Program Activity</t>
  </si>
  <si>
    <t>1.27 Program Activity</t>
  </si>
  <si>
    <t>1.28 Program Activity</t>
  </si>
  <si>
    <t>1.29 Program Activity</t>
  </si>
  <si>
    <t>1.30 Program Activity</t>
  </si>
  <si>
    <t>1.31 Program Activity</t>
  </si>
  <si>
    <t>1.32 Program Activity</t>
  </si>
  <si>
    <t>1.33 Program Activity</t>
  </si>
  <si>
    <t>1.34 Program Activity</t>
  </si>
  <si>
    <t>1.35 Program Activity</t>
  </si>
  <si>
    <t>1.36 Program Activity</t>
  </si>
  <si>
    <t>1.37 Program Activity</t>
  </si>
  <si>
    <t>1.38 Program Activity</t>
  </si>
  <si>
    <t>1.39 Program Activity</t>
  </si>
  <si>
    <t>1.40 Program Activity</t>
  </si>
  <si>
    <t>1.41 Program Activity</t>
  </si>
  <si>
    <t>1.42 Program Activity</t>
  </si>
  <si>
    <t>1.43 Program Activity</t>
  </si>
  <si>
    <t>1.44 Program Activity</t>
  </si>
  <si>
    <t>1.45 Program Activity</t>
  </si>
  <si>
    <t>1.46 Program Activity</t>
  </si>
  <si>
    <t>1.47 Program Activity</t>
  </si>
  <si>
    <t>1.48 Program Activity</t>
  </si>
  <si>
    <t>1.49 Program Activity</t>
  </si>
  <si>
    <t>1.50 Program Activity</t>
  </si>
  <si>
    <t>1.51 Program Activity</t>
  </si>
  <si>
    <t>1.52 Program Activity</t>
  </si>
  <si>
    <t>1.53 Program Activity</t>
  </si>
  <si>
    <t>1.54 Program Activity</t>
  </si>
  <si>
    <t>1.55 Program Activity</t>
  </si>
  <si>
    <t>1.56 Program Activity</t>
  </si>
  <si>
    <t>1.57 Program Activity</t>
  </si>
  <si>
    <t>1.58 Program Activity</t>
  </si>
  <si>
    <t>1.59 Program Activity</t>
  </si>
  <si>
    <t>1.60 Program Activity</t>
  </si>
  <si>
    <t>1.61 Program Activity</t>
  </si>
  <si>
    <t>1.62 Program Activity</t>
  </si>
  <si>
    <t>1.63 Program Activity</t>
  </si>
  <si>
    <t>1.64 Program Activity</t>
  </si>
  <si>
    <t>1.65 Program Activity</t>
  </si>
  <si>
    <t>1.66 Program Activity</t>
  </si>
  <si>
    <t>1.67 Program Activity</t>
  </si>
  <si>
    <t>1.68 Program Activity</t>
  </si>
  <si>
    <t>1.69 Program Activity</t>
  </si>
  <si>
    <t>1.70 Program Activity</t>
  </si>
  <si>
    <t>1.71 Program Activity</t>
  </si>
  <si>
    <t>1.72 Program Activity</t>
  </si>
  <si>
    <t>1.73 Program Activity</t>
  </si>
  <si>
    <t>1.74 Program Activity</t>
  </si>
  <si>
    <t>1.75 Program Activity</t>
  </si>
  <si>
    <t>1.76 Program Activity</t>
  </si>
  <si>
    <t>1.77 Program Activity</t>
  </si>
  <si>
    <t>1.78 Program Activity</t>
  </si>
  <si>
    <t>1.79 Program Activity</t>
  </si>
  <si>
    <t>1.80 Program Activity</t>
  </si>
  <si>
    <t>1.81 Program Activity</t>
  </si>
  <si>
    <t>1.82 Program Activity</t>
  </si>
  <si>
    <t>1.83 Program Activity</t>
  </si>
  <si>
    <t>1.84 Program Activity</t>
  </si>
  <si>
    <t>1.85 Program Activity</t>
  </si>
  <si>
    <t>1.86 Program Activity</t>
  </si>
  <si>
    <t>1.87 Program Activity</t>
  </si>
  <si>
    <t>1.88 Program Activity</t>
  </si>
  <si>
    <t>1.89 Program Activity</t>
  </si>
  <si>
    <t>1.90 Program Activity</t>
  </si>
  <si>
    <t>1.91 Program Activity</t>
  </si>
  <si>
    <t>1.92 Program Activity</t>
  </si>
  <si>
    <t>1.93 Program Activity</t>
  </si>
  <si>
    <t>1.94 Program Activity</t>
  </si>
  <si>
    <t>1.95 Program Activity</t>
  </si>
  <si>
    <t>1.96 Program Activity</t>
  </si>
  <si>
    <t>1.97 Program Activity</t>
  </si>
  <si>
    <t>1.98 Program Activity</t>
  </si>
  <si>
    <t>1.99 Program Activity</t>
  </si>
  <si>
    <t>1.100 Program Activity</t>
  </si>
  <si>
    <t>2.5 Other</t>
  </si>
  <si>
    <t>2.6 Other</t>
  </si>
  <si>
    <t>2.7 Other</t>
  </si>
  <si>
    <t>2.8 Other</t>
  </si>
  <si>
    <t>2.9 Other</t>
  </si>
  <si>
    <t>2.10 Other</t>
  </si>
  <si>
    <t>2.11 Other</t>
  </si>
  <si>
    <t>2.12 Other</t>
  </si>
  <si>
    <t>2.13 Other</t>
  </si>
  <si>
    <t>2.14 Other</t>
  </si>
  <si>
    <t>2.15 Other</t>
  </si>
  <si>
    <t>2.16 Other</t>
  </si>
  <si>
    <t>2.17 Other</t>
  </si>
  <si>
    <t>2.18 Other</t>
  </si>
  <si>
    <t>2.19 Other</t>
  </si>
  <si>
    <t>2.20 Other</t>
  </si>
  <si>
    <t>2.21 Other</t>
  </si>
  <si>
    <t>2.22 Other</t>
  </si>
  <si>
    <t>2.23 Other</t>
  </si>
  <si>
    <t>2.24 Other</t>
  </si>
  <si>
    <t>2.25 Other</t>
  </si>
  <si>
    <t>2.26 Other</t>
  </si>
  <si>
    <t>2.27 Other</t>
  </si>
  <si>
    <t>2.28 Other</t>
  </si>
  <si>
    <t>2.29 Other</t>
  </si>
  <si>
    <t>2.30 Other</t>
  </si>
  <si>
    <t>2.31 Other</t>
  </si>
  <si>
    <t>2.32 Other</t>
  </si>
  <si>
    <t>2.33 Other</t>
  </si>
  <si>
    <t>2.34 Other</t>
  </si>
  <si>
    <t>2.35 Other</t>
  </si>
  <si>
    <t>2.36 Other</t>
  </si>
  <si>
    <t>2.37 Other</t>
  </si>
  <si>
    <t>2.38 Other</t>
  </si>
  <si>
    <t>2.39 Other</t>
  </si>
  <si>
    <t>2.40 Other</t>
  </si>
  <si>
    <t>2.41 Other</t>
  </si>
  <si>
    <t>2.42 Other</t>
  </si>
  <si>
    <t>2.43 Other</t>
  </si>
  <si>
    <t>2.44 Other</t>
  </si>
  <si>
    <t>2.45 Other</t>
  </si>
  <si>
    <t>2.46 Other</t>
  </si>
  <si>
    <t>2.47 Other</t>
  </si>
  <si>
    <t>2.48 Other</t>
  </si>
  <si>
    <t>2.49 Other</t>
  </si>
  <si>
    <t>2.50 Other</t>
  </si>
  <si>
    <t>2.51 Other</t>
  </si>
  <si>
    <t>2.52 Other</t>
  </si>
  <si>
    <t>2.53 Other</t>
  </si>
  <si>
    <t>2.54 Other</t>
  </si>
  <si>
    <t>2.55 Other</t>
  </si>
  <si>
    <t>2.56 Other</t>
  </si>
  <si>
    <t>2.57 Other</t>
  </si>
  <si>
    <t>2.58 Other</t>
  </si>
  <si>
    <t>2.59 Other</t>
  </si>
  <si>
    <t>2.60 Other</t>
  </si>
  <si>
    <t>2.61 Other</t>
  </si>
  <si>
    <t>2.62 Other</t>
  </si>
  <si>
    <t>2.63 Other</t>
  </si>
  <si>
    <t>2.64 Other</t>
  </si>
  <si>
    <t>2.65 Other</t>
  </si>
  <si>
    <t>2.66 Other</t>
  </si>
  <si>
    <t>2.67 Other</t>
  </si>
  <si>
    <t>2.68 Other</t>
  </si>
  <si>
    <t>2.69 Other</t>
  </si>
  <si>
    <t>2.70 Other</t>
  </si>
  <si>
    <t>2.71 Other</t>
  </si>
  <si>
    <t>2.72 Other</t>
  </si>
  <si>
    <t>2.73 Other</t>
  </si>
  <si>
    <t>2.74 Other</t>
  </si>
  <si>
    <t>2.75 Other</t>
  </si>
  <si>
    <t>2.76 Other</t>
  </si>
  <si>
    <t>2.77 Other</t>
  </si>
  <si>
    <t>2.78 Other</t>
  </si>
  <si>
    <t>2.79 Other</t>
  </si>
  <si>
    <t>2.80 Other</t>
  </si>
  <si>
    <t>2.81 Other</t>
  </si>
  <si>
    <t>2.82 Other</t>
  </si>
  <si>
    <t>2.83 Other</t>
  </si>
  <si>
    <t>2.84 Other</t>
  </si>
  <si>
    <t>2.85 Other</t>
  </si>
  <si>
    <t>2.86 Other</t>
  </si>
  <si>
    <t>2.87 Other</t>
  </si>
  <si>
    <t>2.88 Other</t>
  </si>
  <si>
    <t>2.89 Other</t>
  </si>
  <si>
    <t>2.90 Other</t>
  </si>
  <si>
    <t>2.91 Other</t>
  </si>
  <si>
    <t>2.92 Other</t>
  </si>
  <si>
    <t>2.93 Other</t>
  </si>
  <si>
    <t>2.94 Other</t>
  </si>
  <si>
    <t>2.95 Other</t>
  </si>
  <si>
    <t>2.96 Other</t>
  </si>
  <si>
    <t>2.97 Other</t>
  </si>
  <si>
    <t>2.98 Other</t>
  </si>
  <si>
    <t>2.99 Other</t>
  </si>
  <si>
    <t>2.100 Other</t>
  </si>
  <si>
    <t>3.12 Other</t>
  </si>
  <si>
    <t>3.13 Other</t>
  </si>
  <si>
    <t>3.14 Other</t>
  </si>
  <si>
    <t>3.15 Other</t>
  </si>
  <si>
    <t>3.16 Other</t>
  </si>
  <si>
    <t>3.17 Other</t>
  </si>
  <si>
    <t>3.18 Other</t>
  </si>
  <si>
    <t>3.19 Other</t>
  </si>
  <si>
    <t>3.20 Other</t>
  </si>
  <si>
    <t>3.21 Other</t>
  </si>
  <si>
    <t>3.22 Other</t>
  </si>
  <si>
    <t>3.23 Other</t>
  </si>
  <si>
    <t>3.24 Other</t>
  </si>
  <si>
    <t>3.25 Other</t>
  </si>
  <si>
    <t>3.26 Other</t>
  </si>
  <si>
    <t>3.27 Other</t>
  </si>
  <si>
    <t>3.28 Other</t>
  </si>
  <si>
    <t>3.29 Other</t>
  </si>
  <si>
    <t>3.30 Other</t>
  </si>
  <si>
    <t>3.31 Other</t>
  </si>
  <si>
    <t>3.32 Other</t>
  </si>
  <si>
    <t>3.33 Other</t>
  </si>
  <si>
    <t>3.34 Other</t>
  </si>
  <si>
    <t>3.35 Other</t>
  </si>
  <si>
    <t>3.36 Other</t>
  </si>
  <si>
    <t>3.37 Other</t>
  </si>
  <si>
    <t>3.38 Other</t>
  </si>
  <si>
    <t>3.39 Other</t>
  </si>
  <si>
    <t>3.40 Other</t>
  </si>
  <si>
    <t>3.41 Other</t>
  </si>
  <si>
    <t>3.42 Other</t>
  </si>
  <si>
    <t>3.43 Other</t>
  </si>
  <si>
    <t>3.44 Other</t>
  </si>
  <si>
    <t>3.45 Other</t>
  </si>
  <si>
    <t>3.46 Other</t>
  </si>
  <si>
    <t>3.47 Other</t>
  </si>
  <si>
    <t>3.48 Other</t>
  </si>
  <si>
    <t>3.49 Other</t>
  </si>
  <si>
    <t>3.50 Other</t>
  </si>
  <si>
    <t>3.51 Other</t>
  </si>
  <si>
    <t>3.52 Other</t>
  </si>
  <si>
    <t>3.53 Other</t>
  </si>
  <si>
    <t>3.54 Other</t>
  </si>
  <si>
    <t>3.55 Other</t>
  </si>
  <si>
    <t>3.56 Other</t>
  </si>
  <si>
    <t>3.57 Other</t>
  </si>
  <si>
    <t>3.58 Other</t>
  </si>
  <si>
    <t>3.59 Other</t>
  </si>
  <si>
    <t>3.60 Other</t>
  </si>
  <si>
    <t>3.61 Other</t>
  </si>
  <si>
    <t>3.62 Other</t>
  </si>
  <si>
    <t>3.63 Other</t>
  </si>
  <si>
    <t>3.64 Other</t>
  </si>
  <si>
    <t>3.65 Other</t>
  </si>
  <si>
    <t>3.66 Other</t>
  </si>
  <si>
    <t>3.67 Other</t>
  </si>
  <si>
    <t>3.68 Other</t>
  </si>
  <si>
    <t>3.69 Other</t>
  </si>
  <si>
    <t>3.70 Other</t>
  </si>
  <si>
    <t>3.71 Other</t>
  </si>
  <si>
    <t>3.72 Other</t>
  </si>
  <si>
    <t>3.73 Other</t>
  </si>
  <si>
    <t>3.74 Other</t>
  </si>
  <si>
    <t>3.75 Other</t>
  </si>
  <si>
    <t>3.76 Other</t>
  </si>
  <si>
    <t>3.77 Other</t>
  </si>
  <si>
    <t>3.78 Other</t>
  </si>
  <si>
    <t>3.79 Other</t>
  </si>
  <si>
    <t>3.80 Other</t>
  </si>
  <si>
    <t>3.81 Other</t>
  </si>
  <si>
    <t>3.82 Other</t>
  </si>
  <si>
    <t>3.83 Other</t>
  </si>
  <si>
    <t>3.84 Other</t>
  </si>
  <si>
    <t>3.85 Other</t>
  </si>
  <si>
    <t>3.86 Other</t>
  </si>
  <si>
    <t>3.87 Other</t>
  </si>
  <si>
    <t>3.88 Other</t>
  </si>
  <si>
    <t>3.89 Other</t>
  </si>
  <si>
    <t>3.90 Other</t>
  </si>
  <si>
    <t>3.91 Other</t>
  </si>
  <si>
    <t>3.92 Other</t>
  </si>
  <si>
    <t>3.93 Other</t>
  </si>
  <si>
    <t>3.94 Other</t>
  </si>
  <si>
    <t>3.95 Other</t>
  </si>
  <si>
    <t>3.96 Other</t>
  </si>
  <si>
    <t>3.97 Other</t>
  </si>
  <si>
    <t>3.98 Other</t>
  </si>
  <si>
    <t>3.99 Other</t>
  </si>
  <si>
    <t>3.100 Other</t>
  </si>
  <si>
    <t>Therm Total Savings</t>
  </si>
  <si>
    <t xml:space="preserve"> % of Total Incentive Allocated to Electric</t>
  </si>
  <si>
    <t xml:space="preserve"> % of Total Incentive Allocated to Gas</t>
  </si>
  <si>
    <t>Employee or Subcontractor</t>
  </si>
  <si>
    <t>DEI Subcontractor 
(Yes, No)</t>
  </si>
  <si>
    <t>3.11 Information Technology</t>
  </si>
  <si>
    <t>Program Enhancement (if proposed)</t>
  </si>
  <si>
    <t>New Customer Strategies and Opportunity Areas</t>
  </si>
  <si>
    <t>s</t>
  </si>
  <si>
    <t>2.1 Strategy and Delivery Model</t>
  </si>
  <si>
    <t>2.3 Program Enhancements (Optional)</t>
  </si>
  <si>
    <t>Program Enhancement (New Measures-if proposed)</t>
  </si>
  <si>
    <t>Program Enhancements (Non-Savings-if proposed)</t>
  </si>
  <si>
    <t xml:space="preserve">     3.7.1 Recruitment</t>
  </si>
  <si>
    <t>PMC Pricing and Savings Template Tabs</t>
  </si>
  <si>
    <t>Instructions</t>
  </si>
  <si>
    <t>Description</t>
  </si>
  <si>
    <t>Tab 1: Summary</t>
  </si>
  <si>
    <t>Tab 2: PMC Price Proposal OR</t>
  </si>
  <si>
    <t xml:space="preserve">Required delivery budget for Existing Buildings - Oregon activities, not including Energy Performance Management </t>
  </si>
  <si>
    <t>Tab 3: PMC Price Proposal EPM</t>
  </si>
  <si>
    <t>Required delivery budget for Energy Performance Management activities</t>
  </si>
  <si>
    <t>Tab 4: PMC Price Proposal SW WA</t>
  </si>
  <si>
    <t>Required delivery budget for Commercial Buildings – Southwest Washington activities</t>
  </si>
  <si>
    <t>Tab 5: Opportunity Areas</t>
  </si>
  <si>
    <t>Required delivery budget for New Customer Strategies and Opportunity Areas activities</t>
  </si>
  <si>
    <t>Tab 6: Oregon Savings</t>
  </si>
  <si>
    <t xml:space="preserve">Anticipated energy savings and incentive budget for Oregon, including EPM; Summary of respondent’s measure-level savings and incentives build-up using Appendix I </t>
  </si>
  <si>
    <t>Tab 7: SW Washington Savings</t>
  </si>
  <si>
    <t xml:space="preserve">Anticipated energy savings and incentive budget for Commercial Buildings – Southwest WA program; Summary of respondent’s measure-level savings and incentives build-up using Appendix J  </t>
  </si>
  <si>
    <t>Tab 8: Rate Sheet</t>
  </si>
  <si>
    <t>Fully loaded billing rates for PMC and PMC subcontractor personnel proposed to perform the services</t>
  </si>
  <si>
    <t>PMC Pricing and Savings Template Definitions</t>
  </si>
  <si>
    <t>Weighted Average Measure Life:</t>
  </si>
  <si>
    <t>Summary of all delivery, savings and incentive projections for the Existing Buildings – Oregon (including Multifamily and EPM) and Commercial Buildings – Southwest WA program</t>
  </si>
  <si>
    <t>A link to directions for this tab can be found here:</t>
  </si>
  <si>
    <t xml:space="preserve">https://www.energytrust.org/wp-content/uploads/2020/03/TAB-1.-Summary-PMC-PP_RFP2020.pdf </t>
  </si>
  <si>
    <t xml:space="preserve">https://www.energytrust.org/wp-content/uploads/2020/03/TAB-2.-PMC-Price-Proposal_RFP2020.pdf </t>
  </si>
  <si>
    <t xml:space="preserve">https://www.energytrust.org/wp-content/uploads/2020/03/TAB-3.-PMC-Price-Proposal-EPM_RFP2020.pdf </t>
  </si>
  <si>
    <t xml:space="preserve">https://www.energytrust.org/wp-content/uploads/2020/03/TAB-4.-PMC-Price-Proposal-SW-WA_RFP2020.pdf </t>
  </si>
  <si>
    <t xml:space="preserve">https://www.energytrust.org/wp-content/uploads/2020/03/TAB-5.-PMC-Opportunity-Areas_RFP2020.pdf </t>
  </si>
  <si>
    <t xml:space="preserve">https://www.energytrust.org/wp-content/uploads/2020/03/TAB-6.-Oregon-Savings_RFP2020.pdf </t>
  </si>
  <si>
    <t xml:space="preserve">https://www.energytrust.org/wp-content/uploads/2020/03/TAB-7.-Washington-Savings_RFP2020.pdf </t>
  </si>
  <si>
    <r>
      <t>PMC Pricing and Savings Template Overview
OPTION 1 and OPTION 3:</t>
    </r>
    <r>
      <rPr>
        <sz val="11"/>
        <color rgb="FF000000"/>
        <rFont val="Arial"/>
        <family val="2"/>
      </rPr>
      <t xml:space="preserve"> Respondents submitting Option 1 PMC Services or Option 3 PMC and PDC Services responses to this RFP must develop and submit a Part 6: Pricing and Savings Proposal for 2020, 2021 and 2022 using this template. Respondent will propose both delivery costs and savings/incentive projections for the years indicated. Any proposal that does not include complete information or use the format as directed by Energy Trust may not be considered.  </t>
    </r>
    <r>
      <rPr>
        <b/>
        <sz val="11"/>
        <color rgb="FF000000"/>
        <rFont val="Arial"/>
        <family val="2"/>
      </rPr>
      <t xml:space="preserve">
	</t>
    </r>
    <r>
      <rPr>
        <b/>
        <u/>
        <sz val="11"/>
        <color rgb="FF000000"/>
        <rFont val="Arial"/>
        <family val="2"/>
      </rPr>
      <t>Tab 1 (Summary):</t>
    </r>
    <r>
      <rPr>
        <sz val="11"/>
        <color rgb="FF000000"/>
        <rFont val="Arial"/>
        <family val="2"/>
      </rPr>
      <t xml:space="preserve"> To summarize Existing Buildings - Oregon program costs, the Summary (Tab 1) will automatically pull and populate certain information from PMC Price Proposal - Oregon (Tab 2), PMC Price Proposal EPM (Tab 3), and Oregon Savings (Tab 7). The costs and incentives (only) associated with PMC Opportunity Areas (Tab 5) will also contribute to the Summary. To summarize Commercial Buildings - Southwest Washington program costs, the Summary will automatically pull and populate certain information from Commercial Buildings - Southwest Washington (Tab 4). This Summary tab calculates the potential levelized cost of the proposed Oregon (Electric and Gas) and Southwest Washington (Gas) program portfolio using the following Excel formula:  
Levelized Cost: 
 = - pmt(rate,nper,pv)/kWh or therms (working savings) 
“rate” will equal a 4.5 percent discount rate for Oregon or 4.7 percent for Washington 
“nper” will equal the weighted average measure life of the measure mix, by fuel type 
“pv” will equal expenditures (the expenditures are the proposed incentives plus the proposed PMC program delivery costs)
	</t>
    </r>
    <r>
      <rPr>
        <b/>
        <u/>
        <sz val="11"/>
        <color rgb="FF000000"/>
        <rFont val="Arial"/>
        <family val="2"/>
      </rPr>
      <t>Tabs 2, 3, 4 (PMC Price Proposal OR/PMC Price Proposal EPM/PMC Price Proposal SW WA)</t>
    </r>
    <r>
      <rPr>
        <b/>
        <sz val="11"/>
        <color rgb="FF000000"/>
        <rFont val="Arial"/>
        <family val="2"/>
      </rPr>
      <t>:</t>
    </r>
    <r>
      <rPr>
        <sz val="11"/>
        <color rgb="FF000000"/>
        <rFont val="Arial"/>
        <family val="2"/>
      </rPr>
      <t xml:space="preserve"> The labor and ODC costs inserted in Task 1 of Tabs 2, 3 and 4 should align with respondent’s proposal and Part 5: Transition Plan/Transition Schedule activities for the Existing Buildings and Energy Performance Management (OR) and Commercial Buildings - Southwest Washington (WA) PMC services. For each listed Task activity, insert data in a separate row for all identified personnel, by role, who will perform the activity, and complete the information as indicated. 
Similarly, The labor and ODC costs inserted in Task 2 and Task 3 of Tabs 2, 3 and 4 should align with respondent’s proposal and Part 5: Implementation Plan/Implementation Schedule activities for the proposed Existing Buildings and Energy Performance Management (OR) and Commercial Buildings - Southwest Washington (WA) PMC services. Respondent should insert data in a separate row for each task to detail sub-tasks/costs as needed.</t>
    </r>
  </si>
  <si>
    <r>
      <t xml:space="preserve">Position Descriptions: </t>
    </r>
    <r>
      <rPr>
        <sz val="11"/>
        <color theme="1"/>
        <rFont val="Arial"/>
        <family val="2"/>
      </rPr>
      <t xml:space="preserve">Description of employee role for both PMC and subcontractor staff. Examples include; director, manager, project manager, analyst, engineer, administrative, customer service, etc. </t>
    </r>
  </si>
  <si>
    <r>
      <t xml:space="preserve">Employee or Subcontractor: </t>
    </r>
    <r>
      <rPr>
        <sz val="11"/>
        <color theme="1"/>
        <rFont val="Arial"/>
        <family val="2"/>
      </rPr>
      <t xml:space="preserve">Indicate whether the position is an employee of PMC or an employee of a subcontractor. Subcontractors to a proposed subcontractor must also be identified </t>
    </r>
  </si>
  <si>
    <r>
      <t>Company:</t>
    </r>
    <r>
      <rPr>
        <sz val="11"/>
        <color theme="1"/>
        <rFont val="Arial"/>
        <family val="2"/>
      </rPr>
      <t xml:space="preserve"> Indicate which company the position works within</t>
    </r>
  </si>
  <si>
    <r>
      <t>Name (if known): I</t>
    </r>
    <r>
      <rPr>
        <sz val="11"/>
        <color theme="1"/>
        <rFont val="Arial"/>
        <family val="2"/>
      </rPr>
      <t>ndicate the name of the person that will hold the position</t>
    </r>
  </si>
  <si>
    <r>
      <t xml:space="preserve">DEI Subcontractor: </t>
    </r>
    <r>
      <rPr>
        <sz val="11"/>
        <color theme="1"/>
        <rFont val="Arial"/>
        <family val="2"/>
      </rPr>
      <t>Indicate if this is a proposed DEI Subcontracting Plan subcontractor (Y/N)</t>
    </r>
  </si>
  <si>
    <r>
      <t>Weighted Average Rate:</t>
    </r>
    <r>
      <rPr>
        <sz val="11"/>
        <color theme="1"/>
        <rFont val="Arial"/>
        <family val="2"/>
      </rPr>
      <t xml:space="preserve"> Total staff cost for each task divided by the total hours for each task. Provide weighted average rates for each high-level task</t>
    </r>
  </si>
  <si>
    <r>
      <t xml:space="preserve">Hours: </t>
    </r>
    <r>
      <rPr>
        <sz val="11"/>
        <color theme="1"/>
        <rFont val="Arial"/>
        <family val="2"/>
      </rPr>
      <t>Indicate number of hours that will be billed to the program subtask. Total billable hours within a year should be assumed to be 2080</t>
    </r>
  </si>
  <si>
    <r>
      <t xml:space="preserve">FTE: </t>
    </r>
    <r>
      <rPr>
        <sz val="11"/>
        <color theme="1"/>
        <rFont val="Arial"/>
        <family val="2"/>
      </rPr>
      <t>Calculated field (in Price Delivery) showing the total number of FTE that will be required to complete the program subtask</t>
    </r>
  </si>
  <si>
    <r>
      <t xml:space="preserve">Other Direct Costs: </t>
    </r>
    <r>
      <rPr>
        <sz val="11"/>
        <color theme="1"/>
        <rFont val="Arial"/>
        <family val="2"/>
      </rPr>
      <t>Estimate the anticipated expenditures in each of the listed categories. You may add additional categories if needed</t>
    </r>
  </si>
  <si>
    <r>
      <t>Total kWh Savings:</t>
    </r>
    <r>
      <rPr>
        <sz val="11"/>
        <color theme="1"/>
        <rFont val="Arial"/>
        <family val="2"/>
      </rPr>
      <t xml:space="preserve"> Total number of annual kWhs for each track (e.g. Standard, Custom, etc.) as calculated from respondent’s Appendix I and J measure build up, as applicable</t>
    </r>
  </si>
  <si>
    <r>
      <t>Total Therm Savings:</t>
    </r>
    <r>
      <rPr>
        <sz val="11"/>
        <color theme="1"/>
        <rFont val="Arial"/>
        <family val="2"/>
      </rPr>
      <t xml:space="preserve"> Total number of annual Therms for each track (e.g. Standard, Custom, etc.) as calculated from respondent’s Appendix I and J measure build up, as applicable</t>
    </r>
  </si>
  <si>
    <r>
      <rPr>
        <b/>
        <u/>
        <sz val="11"/>
        <color rgb="FF000000"/>
        <rFont val="Arial"/>
        <family val="2"/>
      </rPr>
      <t>Tab 5 (PMC Opportunity Areas)</t>
    </r>
    <r>
      <rPr>
        <sz val="11"/>
        <color rgb="FF000000"/>
        <rFont val="Arial"/>
        <family val="2"/>
      </rPr>
      <t xml:space="preserve">: The labor and ODC costs inserted in Task 1 of Tab 5, should align with respondent’s proposal and Part 5: Transition Plan/Transition Schedule activities for the proposed New Customer Strategies and Opportunity Areas PMC services. For each Task activity, insert a line for all identified personnel, by role, who will perform the activity, and complete the information as indicated. 
Similarly, the labor and ODC costs inserted in Task 2 and Task 3 of Tabs 2, 3 and 4, should align with respondent’s proposal and Part 5: Implementation Plan/Implementation Schedule activities for the proposed New Customer Strategies and Opportunity Areas PMC services. Respondent should insert additional lines under each task to detail sub-tasks/costs as needed.
</t>
    </r>
    <r>
      <rPr>
        <b/>
        <sz val="11"/>
        <color rgb="FF000000"/>
        <rFont val="Arial"/>
        <family val="2"/>
      </rPr>
      <t>*OPTION 3 ADDITIONAL INFORMATION</t>
    </r>
    <r>
      <rPr>
        <sz val="11"/>
        <color rgb="FF000000"/>
        <rFont val="Arial"/>
        <family val="2"/>
      </rPr>
      <t>: If respondent is bidding on both PMC and PDC services, respondent must complete and submit both an</t>
    </r>
    <r>
      <rPr>
        <b/>
        <u/>
        <sz val="11"/>
        <color rgb="FF000000"/>
        <rFont val="Arial"/>
        <family val="2"/>
      </rPr>
      <t xml:space="preserve"> Appendix N: PMC Pricing and Savings Proposal template</t>
    </r>
    <r>
      <rPr>
        <sz val="11"/>
        <color rgb="FF000000"/>
        <rFont val="Arial"/>
        <family val="2"/>
      </rPr>
      <t xml:space="preserve"> </t>
    </r>
    <r>
      <rPr>
        <u/>
        <sz val="11"/>
        <color rgb="FF000000"/>
        <rFont val="Arial"/>
        <family val="2"/>
      </rPr>
      <t>and</t>
    </r>
    <r>
      <rPr>
        <sz val="11"/>
        <color rgb="FF000000"/>
        <rFont val="Arial"/>
        <family val="2"/>
      </rPr>
      <t xml:space="preserve"> an</t>
    </r>
    <r>
      <rPr>
        <b/>
        <u/>
        <sz val="11"/>
        <color rgb="FF000000"/>
        <rFont val="Arial"/>
        <family val="2"/>
      </rPr>
      <t xml:space="preserve"> Appendix O: PDC Pricing and Savings Proposal</t>
    </r>
    <r>
      <rPr>
        <sz val="11"/>
        <color rgb="FF000000"/>
        <rFont val="Arial"/>
        <family val="2"/>
      </rPr>
      <t xml:space="preserve"> template and provide each as an independent, stand-alone proposal for the PMC and PDC services. 
The respondent is encouraged to use the Option 3 columns labelled “Discount if bidding on both PMC and PDC” and its Part 6 proposal narrative to illustrate and highlight any proposed efficiencies gained by delivering both the PDC and PMC services.</t>
    </r>
  </si>
  <si>
    <r>
      <rPr>
        <b/>
        <u/>
        <sz val="11"/>
        <color rgb="FF000000"/>
        <rFont val="Arial"/>
        <family val="2"/>
      </rPr>
      <t>Tabs 6 and 7 (Oregon Savings/ SW Washington Savings)</t>
    </r>
    <r>
      <rPr>
        <sz val="11"/>
        <color rgb="FF000000"/>
        <rFont val="Arial"/>
        <family val="2"/>
      </rPr>
      <t xml:space="preserve">: For each identified year, Respondent will insert the estimated incentives and savings associated with the delivered PMC services, by utility, for each line item of measure categories indicated.  Follow the provided Tab instructions to complete Tabs 6 and 7 for both Oregon and Southwest Washington. To complete these tabs, respondent will use the following templates: </t>
    </r>
    <r>
      <rPr>
        <b/>
        <u/>
        <sz val="11"/>
        <color rgb="FF000000"/>
        <rFont val="Arial"/>
        <family val="2"/>
      </rPr>
      <t>Appendix I: Existing Buildings + EPM + Existing Multifamily – Oregon Measure Buildup</t>
    </r>
    <r>
      <rPr>
        <sz val="11"/>
        <color rgb="FF000000"/>
        <rFont val="Arial"/>
        <family val="2"/>
      </rPr>
      <t xml:space="preserve"> and </t>
    </r>
    <r>
      <rPr>
        <b/>
        <u/>
        <sz val="11"/>
        <color rgb="FF000000"/>
        <rFont val="Arial"/>
        <family val="2"/>
      </rPr>
      <t>Appendix J: Commercial Buildings – Southwest Washington Measure Buildup</t>
    </r>
    <r>
      <rPr>
        <sz val="11"/>
        <color rgb="FF000000"/>
        <rFont val="Arial"/>
        <family val="2"/>
      </rPr>
      <t>. The measure life information in those Appendices should be used to calculate and input a weighted average measure life in the tabs here.
As indicated in the RFP, respondent will additionally provide, as a Part 6 appendix, its completed</t>
    </r>
    <r>
      <rPr>
        <b/>
        <u/>
        <sz val="11"/>
        <color rgb="FF000000"/>
        <rFont val="Arial"/>
        <family val="2"/>
      </rPr>
      <t xml:space="preserve"> Appendix I (OR)</t>
    </r>
    <r>
      <rPr>
        <sz val="11"/>
        <color rgb="FF000000"/>
        <rFont val="Arial"/>
        <family val="2"/>
      </rPr>
      <t xml:space="preserve"> and </t>
    </r>
    <r>
      <rPr>
        <b/>
        <u/>
        <sz val="11"/>
        <color rgb="FF000000"/>
        <rFont val="Arial"/>
        <family val="2"/>
      </rPr>
      <t>Appendix J (SW WA)</t>
    </r>
    <r>
      <rPr>
        <sz val="11"/>
        <color rgb="FF000000"/>
        <rFont val="Arial"/>
        <family val="2"/>
      </rPr>
      <t xml:space="preserve"> along with any additional supporting documentation used to develop the summary measure-level savings and incentives information input into Tabs 6 and 7. At a minimum, supporting documentation should include: measure type, savings and incentives per measure (kWh/Therm), cost per unit for prescriptive and direct install, and total measures assumed. 
	</t>
    </r>
    <r>
      <rPr>
        <b/>
        <u/>
        <sz val="11"/>
        <color rgb="FF000000"/>
        <rFont val="Arial"/>
        <family val="2"/>
      </rPr>
      <t>Tab 8 (Rate Sheet)</t>
    </r>
    <r>
      <rPr>
        <sz val="11"/>
        <color rgb="FF000000"/>
        <rFont val="Arial"/>
        <family val="2"/>
      </rPr>
      <t>: Insert proposed 2020, 2021 and 2022 hourly fully loaded rates for all personnel that would be billed towards the PMC services, including rates for all team member subcontractor personnel proposed as time and materials billable. If PMC is proposing that any subcontractor services would be billed as a fixed fee, respondent must clearly specify the proposed pricing and payment structure in the proposal’s Part 6 reasoning. 
Energy Trust does not permit any PMC subcontractor mark up on ATAC or other similar service incentive payable subcontract billings, and strongly prefers that other subcontractor labor or other costs are not subject to any proposed PMC mark-up. If respondent is proposing a mark-up on any proposed subcontractor billings for labor or other costs, it must clearly identify the proposed mark-up amount in the proposal’s Part 6 and reasoning.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</si>
</sst>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00"/>
    <numFmt numFmtId="168" formatCode="&quot;$&quot;#,##0"/>
    <numFmt numFmtId="169" formatCode="_([$$-409]* #,##0.00_);_([$$-409]* \(#,##0.00\);_([$$-409]* &quot;-&quot;??_);_(@_)"/>
    <numFmt numFmtId="170" formatCode="_(&quot;$&quot;* #,##0.0000_);_(&quot;$&quot;* \(#,##0.0000\);_(&quot;$&quot;* &quot;-&quot;??_);_(@_)"/>
  </numFmts>
  <fonts count="24" x14ac:knownFonts="1">
    <font>
      <sz val="11"/>
      <color theme="1"/>
      <name val="Calibri"/>
      <family val="2"/>
      <scheme val="minor"/>
    </font>
    <font>
      <sz val="11"/>
      <color theme="1"/>
      <name val="Arial"/>
      <family val="2"/>
    </font>
    <font>
      <b/>
      <sz val="11"/>
      <color theme="1"/>
      <name val="Arial"/>
      <family val="2"/>
    </font>
    <font>
      <b/>
      <sz val="14"/>
      <color theme="1"/>
      <name val="Arial"/>
      <family val="2"/>
    </font>
    <font>
      <sz val="11"/>
      <color theme="1"/>
      <name val="Calibri"/>
      <family val="2"/>
      <scheme val="minor"/>
    </font>
    <font>
      <sz val="11"/>
      <color rgb="FF000000"/>
      <name val="Calibri"/>
      <family val="2"/>
      <scheme val="minor"/>
    </font>
    <font>
      <b/>
      <sz val="11"/>
      <color theme="0"/>
      <name val="Arial"/>
      <family val="2"/>
    </font>
    <font>
      <sz val="11"/>
      <color theme="0"/>
      <name val="Arial"/>
      <family val="2"/>
    </font>
    <font>
      <sz val="9"/>
      <color indexed="81"/>
      <name val="Tahoma"/>
      <family val="2"/>
    </font>
    <font>
      <b/>
      <sz val="9"/>
      <color indexed="81"/>
      <name val="Tahoma"/>
      <family val="2"/>
    </font>
    <font>
      <sz val="11"/>
      <color rgb="FF000000"/>
      <name val="Arial"/>
      <family val="2"/>
    </font>
    <font>
      <b/>
      <sz val="11"/>
      <color rgb="FF000000"/>
      <name val="Arial"/>
      <family val="2"/>
    </font>
    <font>
      <sz val="11"/>
      <name val="Arial"/>
      <family val="2"/>
    </font>
    <font>
      <sz val="11"/>
      <color rgb="FFFF0000"/>
      <name val="Arial"/>
      <family val="2"/>
    </font>
    <font>
      <b/>
      <sz val="11"/>
      <color rgb="FFFF0000"/>
      <name val="Arial"/>
      <family val="2"/>
    </font>
    <font>
      <b/>
      <sz val="12"/>
      <color rgb="FF000000"/>
      <name val="Arial"/>
      <family val="2"/>
    </font>
    <font>
      <b/>
      <sz val="11"/>
      <color theme="1"/>
      <name val="Arial"/>
      <family val="2"/>
    </font>
    <font>
      <sz val="11"/>
      <color theme="1"/>
      <name val="Arial"/>
      <family val="2"/>
    </font>
    <font>
      <b/>
      <sz val="11"/>
      <name val="Arial"/>
      <family val="2"/>
    </font>
    <font>
      <sz val="8"/>
      <color theme="1"/>
      <name val="Calibri"/>
      <family val="2"/>
      <scheme val="minor"/>
    </font>
    <font>
      <sz val="10"/>
      <color theme="1"/>
      <name val="Calibri"/>
      <family val="2"/>
      <scheme val="minor"/>
    </font>
    <font>
      <b/>
      <u/>
      <sz val="11"/>
      <color rgb="FF000000"/>
      <name val="Arial"/>
      <family val="2"/>
    </font>
    <font>
      <u/>
      <sz val="11"/>
      <color theme="10"/>
      <name val="Calibri"/>
      <family val="2"/>
      <scheme val="minor"/>
    </font>
    <font>
      <u/>
      <sz val="11"/>
      <color rgb="FF000000"/>
      <name val="Arial"/>
      <family val="2"/>
    </font>
  </fonts>
  <fills count="1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414141"/>
        <bgColor indexed="64"/>
      </patternFill>
    </fill>
    <fill>
      <patternFill patternType="solid">
        <fgColor rgb="FF5F5F5F"/>
        <bgColor indexed="64"/>
      </patternFill>
    </fill>
    <fill>
      <patternFill patternType="solid">
        <fgColor theme="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1" tint="0.249977111117893"/>
        <bgColor indexed="64"/>
      </patternFill>
    </fill>
  </fills>
  <borders count="1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indexed="64"/>
      </left>
      <right style="medium">
        <color rgb="FF000000"/>
      </right>
      <top/>
      <bottom style="thin">
        <color indexed="64"/>
      </bottom>
      <diagonal/>
    </border>
    <border>
      <left style="thin">
        <color indexed="64"/>
      </left>
      <right style="medium">
        <color rgb="FF000000"/>
      </right>
      <top/>
      <bottom style="thin">
        <color indexed="64"/>
      </bottom>
      <diagonal/>
    </border>
    <border>
      <left style="medium">
        <color indexed="64"/>
      </left>
      <right style="medium">
        <color rgb="FF000000"/>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top style="medium">
        <color indexed="64"/>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thin">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style="medium">
        <color indexed="64"/>
      </left>
      <right style="thin">
        <color rgb="FF808080"/>
      </right>
      <top style="medium">
        <color indexed="64"/>
      </top>
      <bottom style="medium">
        <color indexed="64"/>
      </bottom>
      <diagonal/>
    </border>
    <border>
      <left style="thin">
        <color rgb="FF808080"/>
      </left>
      <right style="thin">
        <color rgb="FF808080"/>
      </right>
      <top style="medium">
        <color indexed="64"/>
      </top>
      <bottom style="medium">
        <color indexed="64"/>
      </bottom>
      <diagonal/>
    </border>
    <border>
      <left style="thin">
        <color rgb="FF808080"/>
      </left>
      <right style="medium">
        <color indexed="64"/>
      </right>
      <top style="medium">
        <color indexed="64"/>
      </top>
      <bottom style="medium">
        <color indexed="64"/>
      </bottom>
      <diagonal/>
    </border>
    <border>
      <left/>
      <right style="thin">
        <color rgb="FF808080"/>
      </right>
      <top style="medium">
        <color indexed="64"/>
      </top>
      <bottom/>
      <diagonal/>
    </border>
    <border>
      <left style="thin">
        <color rgb="FF808080"/>
      </left>
      <right/>
      <top style="medium">
        <color indexed="64"/>
      </top>
      <bottom/>
      <diagonal/>
    </border>
    <border>
      <left/>
      <right style="thin">
        <color rgb="FF808080"/>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s>
  <cellStyleXfs count="6">
    <xf numFmtId="0" fontId="0" fillId="0" borderId="0"/>
    <xf numFmtId="43" fontId="4" fillId="0" borderId="0" applyFont="0" applyFill="0" applyBorder="0" applyAlignment="0" applyProtection="0"/>
    <xf numFmtId="0" fontId="5" fillId="0" borderId="0"/>
    <xf numFmtId="9" fontId="4" fillId="0" borderId="0" applyFont="0" applyFill="0" applyBorder="0" applyAlignment="0" applyProtection="0"/>
    <xf numFmtId="44" fontId="4" fillId="0" borderId="0" applyFont="0" applyFill="0" applyBorder="0" applyAlignment="0" applyProtection="0"/>
    <xf numFmtId="0" fontId="22" fillId="0" borderId="0" applyNumberFormat="0" applyFill="0" applyBorder="0" applyAlignment="0" applyProtection="0"/>
  </cellStyleXfs>
  <cellXfs count="492">
    <xf numFmtId="0" fontId="0" fillId="0" borderId="0" xfId="0"/>
    <xf numFmtId="0" fontId="1" fillId="0" borderId="0" xfId="0" applyFont="1" applyFill="1"/>
    <xf numFmtId="0" fontId="3" fillId="2" borderId="0" xfId="0" applyFont="1" applyFill="1" applyAlignment="1">
      <alignment horizontal="left"/>
    </xf>
    <xf numFmtId="0" fontId="1" fillId="0" borderId="0" xfId="0" applyFont="1" applyFill="1" applyAlignment="1">
      <alignment horizontal="left" wrapText="1" indent="1"/>
    </xf>
    <xf numFmtId="0" fontId="0" fillId="0" borderId="0" xfId="0" applyAlignment="1"/>
    <xf numFmtId="0" fontId="0" fillId="0" borderId="0" xfId="0" applyFill="1" applyAlignment="1"/>
    <xf numFmtId="0" fontId="6" fillId="5" borderId="0" xfId="0" applyFont="1" applyFill="1" applyAlignment="1"/>
    <xf numFmtId="0" fontId="1" fillId="2" borderId="0" xfId="0" applyFont="1" applyFill="1" applyAlignment="1"/>
    <xf numFmtId="0" fontId="1" fillId="0" borderId="0" xfId="0" applyFont="1"/>
    <xf numFmtId="0" fontId="2" fillId="0" borderId="1" xfId="0" applyFont="1" applyFill="1" applyBorder="1" applyAlignment="1"/>
    <xf numFmtId="0" fontId="1" fillId="0" borderId="2" xfId="0" applyFont="1" applyFill="1" applyBorder="1" applyAlignment="1"/>
    <xf numFmtId="0" fontId="0" fillId="0" borderId="0" xfId="0" applyFont="1" applyAlignment="1">
      <alignment wrapText="1"/>
    </xf>
    <xf numFmtId="0" fontId="2" fillId="0" borderId="7" xfId="0" applyFont="1" applyFill="1" applyBorder="1" applyAlignment="1">
      <alignment horizontal="right"/>
    </xf>
    <xf numFmtId="0" fontId="0" fillId="0" borderId="0" xfId="0" applyBorder="1" applyAlignment="1"/>
    <xf numFmtId="0" fontId="1" fillId="4" borderId="0" xfId="0" applyFont="1" applyFill="1" applyBorder="1" applyAlignment="1"/>
    <xf numFmtId="0" fontId="2" fillId="4" borderId="0" xfId="0" applyFont="1" applyFill="1" applyBorder="1" applyAlignment="1"/>
    <xf numFmtId="0" fontId="1" fillId="0" borderId="0" xfId="0" applyFont="1" applyBorder="1"/>
    <xf numFmtId="0" fontId="1" fillId="0" borderId="0" xfId="0" applyFont="1" applyFill="1" applyBorder="1" applyAlignment="1">
      <alignment wrapText="1"/>
    </xf>
    <xf numFmtId="0" fontId="3" fillId="0" borderId="0" xfId="0" applyFont="1" applyFill="1" applyAlignment="1">
      <alignment horizontal="left"/>
    </xf>
    <xf numFmtId="0" fontId="3" fillId="7" borderId="0" xfId="0" applyFont="1" applyFill="1" applyAlignment="1">
      <alignment horizontal="left"/>
    </xf>
    <xf numFmtId="0" fontId="1" fillId="7" borderId="0" xfId="0" applyFont="1" applyFill="1"/>
    <xf numFmtId="0" fontId="1" fillId="6" borderId="0" xfId="0" applyFont="1" applyFill="1"/>
    <xf numFmtId="0" fontId="1" fillId="6" borderId="0" xfId="0" applyFont="1" applyFill="1" applyBorder="1"/>
    <xf numFmtId="0" fontId="2" fillId="0" borderId="0" xfId="0" applyFont="1" applyFill="1" applyBorder="1" applyAlignment="1">
      <alignment wrapText="1"/>
    </xf>
    <xf numFmtId="0" fontId="3" fillId="3" borderId="2" xfId="0" applyFont="1" applyFill="1" applyBorder="1" applyAlignment="1">
      <alignment wrapText="1"/>
    </xf>
    <xf numFmtId="0" fontId="1" fillId="0" borderId="0" xfId="0" applyFont="1" applyAlignment="1">
      <alignment wrapText="1"/>
    </xf>
    <xf numFmtId="0" fontId="0" fillId="0" borderId="0" xfId="0" applyAlignment="1">
      <alignment wrapText="1"/>
    </xf>
    <xf numFmtId="0" fontId="0" fillId="0" borderId="0" xfId="0" applyAlignment="1">
      <alignment horizontal="right"/>
    </xf>
    <xf numFmtId="0" fontId="0" fillId="11" borderId="16" xfId="0" applyFill="1" applyBorder="1"/>
    <xf numFmtId="0" fontId="0" fillId="11" borderId="17" xfId="0" applyFill="1" applyBorder="1"/>
    <xf numFmtId="166" fontId="10" fillId="0" borderId="33" xfId="0" applyNumberFormat="1" applyFont="1" applyBorder="1" applyAlignment="1">
      <alignment horizontal="right" vertical="center"/>
    </xf>
    <xf numFmtId="166" fontId="10" fillId="0" borderId="34" xfId="0" applyNumberFormat="1" applyFont="1" applyBorder="1" applyAlignment="1">
      <alignment horizontal="right" vertical="center"/>
    </xf>
    <xf numFmtId="0" fontId="11" fillId="0" borderId="1" xfId="2" applyFont="1" applyFill="1" applyBorder="1" applyAlignment="1">
      <alignment vertical="center"/>
    </xf>
    <xf numFmtId="0" fontId="15" fillId="0" borderId="32" xfId="0" applyFont="1" applyBorder="1" applyAlignment="1">
      <alignment horizontal="center"/>
    </xf>
    <xf numFmtId="0" fontId="11" fillId="0" borderId="35" xfId="0" applyFont="1" applyBorder="1" applyAlignment="1">
      <alignment vertical="center"/>
    </xf>
    <xf numFmtId="166" fontId="11" fillId="0" borderId="36" xfId="0" applyNumberFormat="1" applyFont="1" applyBorder="1" applyAlignment="1">
      <alignment horizontal="right" vertical="center"/>
    </xf>
    <xf numFmtId="166" fontId="11" fillId="0" borderId="31" xfId="0" applyNumberFormat="1" applyFont="1" applyBorder="1" applyAlignment="1">
      <alignment horizontal="right" vertical="center"/>
    </xf>
    <xf numFmtId="0" fontId="11" fillId="0" borderId="1" xfId="0" applyFont="1" applyFill="1" applyBorder="1" applyAlignment="1">
      <alignment vertical="center"/>
    </xf>
    <xf numFmtId="166" fontId="11" fillId="4" borderId="36" xfId="2" applyNumberFormat="1" applyFont="1" applyFill="1" applyBorder="1" applyAlignment="1">
      <alignment horizontal="right" vertical="center"/>
    </xf>
    <xf numFmtId="166" fontId="11" fillId="0" borderId="31" xfId="2" applyNumberFormat="1" applyFont="1" applyFill="1" applyBorder="1" applyAlignment="1">
      <alignment horizontal="right" vertical="center"/>
    </xf>
    <xf numFmtId="166" fontId="11" fillId="0" borderId="32" xfId="0" applyNumberFormat="1" applyFont="1" applyBorder="1" applyAlignment="1">
      <alignment horizontal="right" vertical="center"/>
    </xf>
    <xf numFmtId="0" fontId="11" fillId="0" borderId="2" xfId="0" applyFont="1" applyFill="1" applyBorder="1" applyAlignment="1">
      <alignment vertical="center"/>
    </xf>
    <xf numFmtId="6" fontId="11" fillId="0" borderId="2" xfId="0" applyNumberFormat="1" applyFont="1" applyFill="1" applyBorder="1" applyAlignment="1">
      <alignment vertical="center"/>
    </xf>
    <xf numFmtId="0" fontId="11" fillId="8" borderId="1" xfId="0" applyFont="1" applyFill="1" applyBorder="1" applyAlignment="1">
      <alignment horizontal="left" vertical="center"/>
    </xf>
    <xf numFmtId="0" fontId="11" fillId="8" borderId="2" xfId="0" applyFont="1" applyFill="1" applyBorder="1" applyAlignment="1">
      <alignment horizontal="left" vertical="center"/>
    </xf>
    <xf numFmtId="0" fontId="11" fillId="8" borderId="3" xfId="0" applyFont="1" applyFill="1" applyBorder="1" applyAlignment="1">
      <alignment horizontal="left" vertical="center"/>
    </xf>
    <xf numFmtId="0" fontId="10" fillId="0" borderId="29" xfId="0" applyFont="1" applyBorder="1" applyAlignment="1">
      <alignment vertical="center"/>
    </xf>
    <xf numFmtId="0" fontId="10" fillId="4" borderId="29" xfId="0" applyFont="1" applyFill="1" applyBorder="1" applyAlignment="1">
      <alignment vertical="center"/>
    </xf>
    <xf numFmtId="166" fontId="10" fillId="0" borderId="31" xfId="0" applyNumberFormat="1" applyFont="1" applyBorder="1" applyAlignment="1">
      <alignment horizontal="right" vertical="center"/>
    </xf>
    <xf numFmtId="0" fontId="10" fillId="0" borderId="37" xfId="0" applyFont="1" applyBorder="1" applyAlignment="1">
      <alignment vertical="center" wrapText="1"/>
    </xf>
    <xf numFmtId="0" fontId="10" fillId="4" borderId="37" xfId="0" applyFont="1" applyFill="1" applyBorder="1" applyAlignment="1">
      <alignment vertical="center" wrapText="1"/>
    </xf>
    <xf numFmtId="166" fontId="10" fillId="0" borderId="38" xfId="0" applyNumberFormat="1" applyFont="1" applyFill="1" applyBorder="1" applyAlignment="1">
      <alignment horizontal="right" vertical="center"/>
    </xf>
    <xf numFmtId="0" fontId="10" fillId="0" borderId="27" xfId="0" applyFont="1" applyBorder="1" applyAlignment="1">
      <alignment vertical="center"/>
    </xf>
    <xf numFmtId="0" fontId="10" fillId="4" borderId="27" xfId="0" applyFont="1" applyFill="1" applyBorder="1" applyAlignment="1">
      <alignment vertical="center"/>
    </xf>
    <xf numFmtId="166" fontId="10" fillId="0" borderId="39" xfId="0" applyNumberFormat="1" applyFont="1" applyFill="1" applyBorder="1" applyAlignment="1">
      <alignment horizontal="right" vertical="center"/>
    </xf>
    <xf numFmtId="0" fontId="10" fillId="0" borderId="29" xfId="0" applyFont="1" applyBorder="1" applyAlignment="1">
      <alignment horizontal="left" vertical="center"/>
    </xf>
    <xf numFmtId="0" fontId="10" fillId="0" borderId="36" xfId="0" applyFont="1" applyBorder="1" applyAlignment="1">
      <alignment vertical="center"/>
    </xf>
    <xf numFmtId="3" fontId="10" fillId="0" borderId="40" xfId="0" applyNumberFormat="1" applyFont="1" applyBorder="1" applyAlignment="1">
      <alignment horizontal="left" vertical="center"/>
    </xf>
    <xf numFmtId="3" fontId="10" fillId="4" borderId="41" xfId="0" applyNumberFormat="1" applyFont="1" applyFill="1" applyBorder="1" applyAlignment="1">
      <alignment horizontal="right" vertical="center"/>
    </xf>
    <xf numFmtId="3" fontId="10" fillId="0" borderId="41" xfId="0" applyNumberFormat="1" applyFont="1" applyBorder="1" applyAlignment="1">
      <alignment horizontal="right" vertical="center"/>
    </xf>
    <xf numFmtId="2" fontId="10" fillId="0" borderId="42" xfId="0" applyNumberFormat="1" applyFont="1" applyBorder="1" applyAlignment="1">
      <alignment horizontal="left" vertical="center"/>
    </xf>
    <xf numFmtId="2" fontId="10" fillId="4" borderId="39" xfId="0" applyNumberFormat="1" applyFont="1" applyFill="1" applyBorder="1" applyAlignment="1">
      <alignment horizontal="right" vertical="center"/>
    </xf>
    <xf numFmtId="2" fontId="10" fillId="0" borderId="39" xfId="0" applyNumberFormat="1" applyFont="1" applyBorder="1" applyAlignment="1">
      <alignment horizontal="right" vertical="center"/>
    </xf>
    <xf numFmtId="167" fontId="0" fillId="0" borderId="32" xfId="0" applyNumberFormat="1" applyBorder="1" applyAlignment="1">
      <alignment wrapText="1"/>
    </xf>
    <xf numFmtId="167" fontId="0" fillId="0" borderId="43" xfId="0" applyNumberFormat="1" applyBorder="1" applyAlignment="1">
      <alignment wrapText="1"/>
    </xf>
    <xf numFmtId="0" fontId="0" fillId="0" borderId="2" xfId="0" applyBorder="1"/>
    <xf numFmtId="0" fontId="10" fillId="4" borderId="23" xfId="0" applyFont="1" applyFill="1" applyBorder="1" applyAlignment="1">
      <alignment vertical="center"/>
    </xf>
    <xf numFmtId="0" fontId="10" fillId="4" borderId="7" xfId="0" applyFont="1" applyFill="1" applyBorder="1" applyAlignment="1">
      <alignment vertical="center" wrapText="1"/>
    </xf>
    <xf numFmtId="0" fontId="10" fillId="4" borderId="9" xfId="0" applyFont="1" applyFill="1" applyBorder="1" applyAlignment="1">
      <alignment vertical="center"/>
    </xf>
    <xf numFmtId="3" fontId="10" fillId="0" borderId="44" xfId="0" applyNumberFormat="1" applyFont="1" applyBorder="1" applyAlignment="1">
      <alignment horizontal="left" vertical="center"/>
    </xf>
    <xf numFmtId="2" fontId="10" fillId="0" borderId="39" xfId="0" applyNumberFormat="1" applyFont="1" applyFill="1" applyBorder="1" applyAlignment="1">
      <alignment horizontal="right" vertical="center"/>
    </xf>
    <xf numFmtId="0" fontId="10" fillId="0" borderId="0" xfId="0" applyFont="1" applyFill="1" applyBorder="1" applyAlignment="1">
      <alignment vertical="center"/>
    </xf>
    <xf numFmtId="0" fontId="1" fillId="0" borderId="0" xfId="0" applyFont="1" applyFill="1" applyBorder="1" applyAlignment="1">
      <alignment horizontal="left" wrapText="1" indent="1"/>
    </xf>
    <xf numFmtId="44" fontId="1" fillId="3" borderId="26" xfId="4" applyFont="1" applyFill="1" applyBorder="1" applyAlignment="1"/>
    <xf numFmtId="0" fontId="1" fillId="0" borderId="15" xfId="0" applyFont="1" applyBorder="1" applyAlignment="1">
      <alignment horizontal="center" wrapText="1"/>
    </xf>
    <xf numFmtId="166" fontId="1" fillId="3" borderId="50" xfId="4" applyNumberFormat="1" applyFont="1" applyFill="1" applyBorder="1" applyAlignment="1"/>
    <xf numFmtId="166" fontId="1" fillId="3" borderId="51" xfId="4" applyNumberFormat="1" applyFont="1" applyFill="1" applyBorder="1" applyAlignment="1"/>
    <xf numFmtId="0" fontId="1" fillId="0" borderId="53" xfId="0" applyFont="1" applyBorder="1" applyAlignment="1">
      <alignment horizontal="center" wrapText="1"/>
    </xf>
    <xf numFmtId="0" fontId="1" fillId="4" borderId="55" xfId="0" applyFont="1" applyFill="1" applyBorder="1" applyAlignment="1"/>
    <xf numFmtId="0" fontId="2" fillId="4" borderId="55" xfId="0" applyFont="1" applyFill="1" applyBorder="1" applyAlignment="1"/>
    <xf numFmtId="0" fontId="6" fillId="5" borderId="55" xfId="0" applyFont="1" applyFill="1" applyBorder="1" applyAlignment="1"/>
    <xf numFmtId="165" fontId="1" fillId="3" borderId="50" xfId="4" applyNumberFormat="1" applyFont="1" applyFill="1" applyBorder="1" applyAlignment="1"/>
    <xf numFmtId="44" fontId="1" fillId="13" borderId="26" xfId="4" applyFont="1" applyFill="1" applyBorder="1" applyAlignment="1"/>
    <xf numFmtId="0" fontId="1" fillId="2" borderId="0" xfId="0" applyFont="1" applyFill="1" applyBorder="1" applyAlignment="1"/>
    <xf numFmtId="0" fontId="1" fillId="2" borderId="55" xfId="0" applyFont="1" applyFill="1" applyBorder="1" applyAlignment="1"/>
    <xf numFmtId="0" fontId="1" fillId="0" borderId="7" xfId="0" applyFont="1" applyBorder="1" applyAlignment="1">
      <alignment horizontal="center" wrapText="1"/>
    </xf>
    <xf numFmtId="165" fontId="2" fillId="11" borderId="34" xfId="1" applyNumberFormat="1" applyFont="1" applyFill="1" applyBorder="1" applyAlignment="1">
      <alignment horizontal="center"/>
    </xf>
    <xf numFmtId="43" fontId="1" fillId="0" borderId="0" xfId="1" applyFont="1" applyFill="1" applyBorder="1"/>
    <xf numFmtId="0" fontId="2" fillId="3" borderId="2" xfId="0" applyFont="1" applyFill="1" applyBorder="1" applyAlignment="1">
      <alignment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164" fontId="1" fillId="0" borderId="0" xfId="1" applyNumberFormat="1" applyFont="1" applyFill="1" applyBorder="1"/>
    <xf numFmtId="0" fontId="11" fillId="0" borderId="21" xfId="0" applyFont="1" applyBorder="1" applyAlignment="1">
      <alignment vertical="center"/>
    </xf>
    <xf numFmtId="0" fontId="10" fillId="0" borderId="1" xfId="0" applyFont="1" applyBorder="1" applyAlignment="1">
      <alignment vertical="center"/>
    </xf>
    <xf numFmtId="0" fontId="10" fillId="0" borderId="58" xfId="0" applyFont="1" applyBorder="1" applyAlignment="1">
      <alignment vertical="center"/>
    </xf>
    <xf numFmtId="0" fontId="10" fillId="0" borderId="59" xfId="0" applyFont="1" applyBorder="1" applyAlignment="1">
      <alignment vertical="center"/>
    </xf>
    <xf numFmtId="0" fontId="13" fillId="0" borderId="60" xfId="0" applyFont="1" applyFill="1" applyBorder="1" applyAlignment="1">
      <alignment vertical="center"/>
    </xf>
    <xf numFmtId="166" fontId="10" fillId="5" borderId="38" xfId="0" applyNumberFormat="1" applyFont="1" applyFill="1" applyBorder="1" applyAlignment="1">
      <alignment horizontal="right" vertical="center"/>
    </xf>
    <xf numFmtId="166" fontId="10" fillId="5" borderId="39" xfId="0" applyNumberFormat="1" applyFont="1" applyFill="1" applyBorder="1" applyAlignment="1">
      <alignment horizontal="right" vertical="center"/>
    </xf>
    <xf numFmtId="3" fontId="10" fillId="5" borderId="41" xfId="0" applyNumberFormat="1" applyFont="1" applyFill="1" applyBorder="1" applyAlignment="1">
      <alignment horizontal="right" vertical="center"/>
    </xf>
    <xf numFmtId="2" fontId="10" fillId="5" borderId="39" xfId="0" applyNumberFormat="1" applyFont="1" applyFill="1" applyBorder="1" applyAlignment="1">
      <alignment horizontal="right" vertical="center"/>
    </xf>
    <xf numFmtId="166" fontId="11" fillId="5" borderId="31" xfId="0" applyNumberFormat="1" applyFont="1" applyFill="1" applyBorder="1" applyAlignment="1">
      <alignment horizontal="right" vertical="center"/>
    </xf>
    <xf numFmtId="0" fontId="2" fillId="3" borderId="3" xfId="0" applyFont="1" applyFill="1" applyBorder="1" applyAlignment="1">
      <alignment horizontal="center" wrapText="1"/>
    </xf>
    <xf numFmtId="167" fontId="0" fillId="5" borderId="43" xfId="0" applyNumberFormat="1" applyFill="1" applyBorder="1"/>
    <xf numFmtId="0" fontId="11" fillId="0" borderId="0" xfId="0" applyFont="1" applyFill="1" applyBorder="1" applyAlignment="1">
      <alignment horizontal="left" vertical="center"/>
    </xf>
    <xf numFmtId="168" fontId="0" fillId="0" borderId="0" xfId="0" applyNumberFormat="1"/>
    <xf numFmtId="0" fontId="11" fillId="0" borderId="0" xfId="0" applyFont="1" applyFill="1" applyBorder="1" applyAlignment="1">
      <alignment vertical="center"/>
    </xf>
    <xf numFmtId="0" fontId="11" fillId="0" borderId="0" xfId="0" applyFont="1" applyFill="1" applyBorder="1" applyAlignment="1">
      <alignment horizontal="center" vertical="center"/>
    </xf>
    <xf numFmtId="168" fontId="11" fillId="0" borderId="0" xfId="0" applyNumberFormat="1" applyFont="1" applyFill="1" applyBorder="1" applyAlignment="1">
      <alignment horizontal="center" vertical="center"/>
    </xf>
    <xf numFmtId="0" fontId="11" fillId="8" borderId="5" xfId="0" applyFont="1" applyFill="1" applyBorder="1" applyAlignment="1">
      <alignment vertical="center"/>
    </xf>
    <xf numFmtId="0" fontId="11" fillId="8" borderId="10" xfId="0" applyFont="1" applyFill="1" applyBorder="1" applyAlignment="1">
      <alignment horizontal="center" vertical="center"/>
    </xf>
    <xf numFmtId="168" fontId="11" fillId="8" borderId="10" xfId="0" applyNumberFormat="1" applyFont="1" applyFill="1" applyBorder="1" applyAlignment="1">
      <alignment horizontal="center" vertical="center"/>
    </xf>
    <xf numFmtId="0" fontId="10" fillId="0" borderId="0" xfId="0" applyFont="1" applyFill="1" applyBorder="1" applyAlignment="1">
      <alignment horizontal="center" vertical="center"/>
    </xf>
    <xf numFmtId="168" fontId="10" fillId="0" borderId="0" xfId="0" applyNumberFormat="1" applyFont="1" applyFill="1" applyBorder="1" applyAlignment="1">
      <alignment horizontal="center" vertical="center"/>
    </xf>
    <xf numFmtId="0" fontId="11" fillId="14" borderId="0" xfId="0" applyFont="1" applyFill="1" applyBorder="1" applyAlignment="1">
      <alignment vertical="center"/>
    </xf>
    <xf numFmtId="0" fontId="10" fillId="14" borderId="0" xfId="0" applyFont="1" applyFill="1" applyBorder="1" applyAlignment="1">
      <alignment horizontal="center" vertical="center"/>
    </xf>
    <xf numFmtId="168" fontId="10" fillId="14"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9" fontId="0" fillId="0" borderId="0" xfId="3" applyFont="1"/>
    <xf numFmtId="164" fontId="2" fillId="10" borderId="66" xfId="1" applyNumberFormat="1" applyFont="1" applyFill="1" applyBorder="1" applyAlignment="1"/>
    <xf numFmtId="165" fontId="2" fillId="10" borderId="66" xfId="1" applyNumberFormat="1" applyFont="1" applyFill="1" applyBorder="1" applyAlignment="1">
      <alignment horizontal="center"/>
    </xf>
    <xf numFmtId="164" fontId="2" fillId="10" borderId="68" xfId="1" applyNumberFormat="1" applyFont="1" applyFill="1" applyBorder="1" applyAlignment="1"/>
    <xf numFmtId="165" fontId="2" fillId="10" borderId="68" xfId="1" applyNumberFormat="1" applyFont="1" applyFill="1" applyBorder="1" applyAlignment="1">
      <alignment horizontal="center"/>
    </xf>
    <xf numFmtId="166" fontId="2" fillId="10" borderId="68" xfId="4" applyNumberFormat="1" applyFont="1" applyFill="1" applyBorder="1" applyAlignment="1"/>
    <xf numFmtId="166" fontId="2" fillId="10" borderId="43" xfId="4" applyNumberFormat="1" applyFont="1" applyFill="1" applyBorder="1" applyAlignment="1"/>
    <xf numFmtId="44" fontId="2" fillId="10" borderId="3" xfId="4" applyFont="1" applyFill="1" applyBorder="1" applyAlignment="1"/>
    <xf numFmtId="0" fontId="6" fillId="5" borderId="67" xfId="0" applyFont="1" applyFill="1" applyBorder="1" applyAlignment="1"/>
    <xf numFmtId="0" fontId="6" fillId="5" borderId="21" xfId="0" applyFont="1" applyFill="1" applyBorder="1" applyAlignment="1"/>
    <xf numFmtId="0" fontId="1" fillId="4" borderId="17" xfId="0" applyFont="1" applyFill="1" applyBorder="1" applyAlignment="1"/>
    <xf numFmtId="0" fontId="2" fillId="4" borderId="21" xfId="0" applyFont="1" applyFill="1" applyBorder="1" applyAlignment="1"/>
    <xf numFmtId="0" fontId="1" fillId="0" borderId="61" xfId="0" applyFont="1" applyBorder="1" applyAlignment="1">
      <alignment horizontal="center" wrapText="1"/>
    </xf>
    <xf numFmtId="164" fontId="2" fillId="11" borderId="33" xfId="1" applyNumberFormat="1" applyFont="1" applyFill="1" applyBorder="1" applyAlignment="1"/>
    <xf numFmtId="164" fontId="2" fillId="11" borderId="34" xfId="1" applyNumberFormat="1" applyFont="1" applyFill="1" applyBorder="1" applyAlignment="1"/>
    <xf numFmtId="0" fontId="1" fillId="0" borderId="9" xfId="0" applyFont="1" applyBorder="1" applyAlignment="1">
      <alignment horizontal="center" wrapText="1"/>
    </xf>
    <xf numFmtId="164" fontId="1" fillId="0" borderId="67" xfId="1" applyNumberFormat="1" applyFont="1" applyFill="1" applyBorder="1"/>
    <xf numFmtId="164" fontId="1" fillId="0" borderId="21" xfId="1" applyNumberFormat="1" applyFont="1" applyFill="1" applyBorder="1"/>
    <xf numFmtId="164" fontId="16" fillId="10" borderId="66" xfId="1" applyNumberFormat="1" applyFont="1" applyFill="1" applyBorder="1"/>
    <xf numFmtId="166" fontId="1" fillId="3" borderId="83" xfId="4" applyNumberFormat="1" applyFont="1" applyFill="1" applyBorder="1" applyAlignment="1"/>
    <xf numFmtId="43" fontId="1" fillId="15" borderId="0" xfId="1" applyFont="1" applyFill="1" applyBorder="1"/>
    <xf numFmtId="0" fontId="1" fillId="0" borderId="5" xfId="0" applyFont="1" applyBorder="1" applyAlignment="1">
      <alignment horizontal="center" wrapText="1"/>
    </xf>
    <xf numFmtId="0" fontId="1" fillId="0" borderId="4" xfId="0" applyFont="1" applyBorder="1" applyAlignment="1">
      <alignment horizontal="center" wrapText="1"/>
    </xf>
    <xf numFmtId="0" fontId="1" fillId="10" borderId="29" xfId="0" applyFont="1" applyFill="1" applyBorder="1" applyAlignment="1">
      <alignment horizontal="center" wrapText="1"/>
    </xf>
    <xf numFmtId="0" fontId="1" fillId="0" borderId="4" xfId="0" applyFont="1" applyFill="1" applyBorder="1" applyAlignment="1">
      <alignment horizontal="center" wrapText="1"/>
    </xf>
    <xf numFmtId="9" fontId="2" fillId="10" borderId="60" xfId="3" applyFont="1" applyFill="1" applyBorder="1" applyAlignment="1"/>
    <xf numFmtId="44" fontId="2" fillId="10" borderId="68" xfId="4" applyNumberFormat="1" applyFont="1" applyFill="1" applyBorder="1" applyAlignment="1"/>
    <xf numFmtId="9" fontId="2" fillId="10" borderId="66" xfId="3" applyFont="1" applyFill="1" applyBorder="1" applyAlignment="1"/>
    <xf numFmtId="9" fontId="16" fillId="10" borderId="66" xfId="3" applyFont="1" applyFill="1" applyBorder="1"/>
    <xf numFmtId="44" fontId="16" fillId="10" borderId="66" xfId="4" applyFont="1" applyFill="1" applyBorder="1"/>
    <xf numFmtId="166" fontId="2" fillId="10" borderId="66" xfId="4" applyNumberFormat="1" applyFont="1" applyFill="1" applyBorder="1" applyAlignment="1"/>
    <xf numFmtId="166" fontId="16" fillId="10" borderId="66" xfId="4" applyNumberFormat="1" applyFont="1" applyFill="1" applyBorder="1"/>
    <xf numFmtId="44" fontId="1" fillId="0" borderId="49" xfId="4" applyFont="1" applyFill="1" applyBorder="1" applyAlignment="1" applyProtection="1">
      <protection locked="0"/>
    </xf>
    <xf numFmtId="164" fontId="1" fillId="0" borderId="20" xfId="1" applyNumberFormat="1" applyFont="1" applyFill="1" applyBorder="1" applyAlignment="1" applyProtection="1">
      <protection locked="0"/>
    </xf>
    <xf numFmtId="164" fontId="1" fillId="0" borderId="50" xfId="1" applyNumberFormat="1" applyFont="1" applyFill="1" applyBorder="1" applyAlignment="1" applyProtection="1">
      <protection locked="0"/>
    </xf>
    <xf numFmtId="44" fontId="1" fillId="0" borderId="62" xfId="4" applyFont="1" applyFill="1" applyBorder="1" applyAlignment="1" applyProtection="1">
      <protection locked="0"/>
    </xf>
    <xf numFmtId="164" fontId="1" fillId="0" borderId="63" xfId="1" applyNumberFormat="1" applyFont="1" applyFill="1" applyBorder="1" applyAlignment="1" applyProtection="1">
      <protection locked="0"/>
    </xf>
    <xf numFmtId="166" fontId="1" fillId="0" borderId="20" xfId="4" applyNumberFormat="1" applyFont="1" applyFill="1" applyBorder="1" applyAlignment="1" applyProtection="1">
      <protection locked="0"/>
    </xf>
    <xf numFmtId="166" fontId="1" fillId="0" borderId="50" xfId="4" applyNumberFormat="1" applyFont="1" applyFill="1" applyBorder="1" applyAlignment="1" applyProtection="1">
      <protection locked="0"/>
    </xf>
    <xf numFmtId="166" fontId="1" fillId="0" borderId="63" xfId="4" applyNumberFormat="1" applyFont="1" applyFill="1" applyBorder="1" applyAlignment="1" applyProtection="1">
      <protection locked="0"/>
    </xf>
    <xf numFmtId="9" fontId="1" fillId="0" borderId="25" xfId="3" applyFont="1" applyFill="1" applyBorder="1" applyAlignment="1" applyProtection="1">
      <protection locked="0"/>
    </xf>
    <xf numFmtId="9" fontId="1" fillId="0" borderId="82" xfId="3" applyFont="1" applyFill="1" applyBorder="1" applyAlignment="1" applyProtection="1">
      <protection locked="0"/>
    </xf>
    <xf numFmtId="9" fontId="1" fillId="0" borderId="12" xfId="3" applyFont="1" applyFill="1" applyBorder="1" applyAlignment="1" applyProtection="1">
      <protection locked="0"/>
    </xf>
    <xf numFmtId="44" fontId="1" fillId="0" borderId="46" xfId="4" applyFont="1" applyFill="1" applyBorder="1" applyAlignment="1" applyProtection="1">
      <protection locked="0"/>
    </xf>
    <xf numFmtId="44" fontId="1" fillId="0" borderId="8" xfId="4" applyFont="1" applyFill="1" applyBorder="1" applyAlignment="1" applyProtection="1">
      <protection locked="0"/>
    </xf>
    <xf numFmtId="44" fontId="1" fillId="0" borderId="0" xfId="4" applyFont="1" applyFill="1" applyBorder="1" applyAlignment="1" applyProtection="1">
      <protection locked="0"/>
    </xf>
    <xf numFmtId="164" fontId="1" fillId="0" borderId="75" xfId="1" applyNumberFormat="1" applyFont="1" applyFill="1" applyBorder="1" applyAlignment="1" applyProtection="1">
      <protection locked="0"/>
    </xf>
    <xf numFmtId="44" fontId="1" fillId="0" borderId="25" xfId="4" applyFont="1" applyFill="1" applyBorder="1" applyAlignment="1" applyProtection="1">
      <protection locked="0"/>
    </xf>
    <xf numFmtId="164" fontId="1" fillId="0" borderId="26" xfId="1" applyNumberFormat="1" applyFont="1" applyFill="1" applyBorder="1" applyAlignment="1" applyProtection="1">
      <protection locked="0"/>
    </xf>
    <xf numFmtId="44" fontId="1" fillId="0" borderId="57" xfId="4" applyFont="1" applyFill="1" applyBorder="1" applyAlignment="1" applyProtection="1">
      <protection locked="0"/>
    </xf>
    <xf numFmtId="44" fontId="1" fillId="0" borderId="78" xfId="4" applyFont="1" applyFill="1" applyBorder="1" applyAlignment="1" applyProtection="1">
      <protection locked="0"/>
    </xf>
    <xf numFmtId="166" fontId="1" fillId="0" borderId="6" xfId="4" applyNumberFormat="1" applyFont="1" applyFill="1" applyBorder="1" applyAlignment="1" applyProtection="1">
      <protection locked="0"/>
    </xf>
    <xf numFmtId="164" fontId="17" fillId="0" borderId="50" xfId="1" applyNumberFormat="1" applyFont="1" applyBorder="1" applyProtection="1">
      <protection locked="0"/>
    </xf>
    <xf numFmtId="0" fontId="1" fillId="0" borderId="61"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53" xfId="0" applyFont="1" applyBorder="1" applyAlignment="1" applyProtection="1">
      <alignment horizontal="center" wrapText="1"/>
    </xf>
    <xf numFmtId="0" fontId="1" fillId="4" borderId="18" xfId="0" applyFont="1" applyFill="1" applyBorder="1" applyAlignment="1" applyProtection="1"/>
    <xf numFmtId="0" fontId="1" fillId="4" borderId="16" xfId="0" applyFont="1" applyFill="1" applyBorder="1" applyAlignment="1" applyProtection="1"/>
    <xf numFmtId="0" fontId="1" fillId="4" borderId="17" xfId="0" applyFont="1" applyFill="1" applyBorder="1" applyAlignment="1" applyProtection="1"/>
    <xf numFmtId="0" fontId="1" fillId="4" borderId="13" xfId="0" applyFont="1" applyFill="1" applyBorder="1" applyAlignment="1" applyProtection="1"/>
    <xf numFmtId="0" fontId="1" fillId="4" borderId="0" xfId="0" applyFont="1" applyFill="1" applyBorder="1" applyAlignment="1" applyProtection="1"/>
    <xf numFmtId="0" fontId="1" fillId="4" borderId="55" xfId="0" applyFont="1" applyFill="1" applyBorder="1" applyAlignment="1" applyProtection="1"/>
    <xf numFmtId="0" fontId="2" fillId="4" borderId="35" xfId="0" applyFont="1" applyFill="1" applyBorder="1" applyAlignment="1" applyProtection="1"/>
    <xf numFmtId="0" fontId="2" fillId="4" borderId="67" xfId="0" applyFont="1" applyFill="1" applyBorder="1" applyAlignment="1" applyProtection="1"/>
    <xf numFmtId="0" fontId="2" fillId="4" borderId="21" xfId="0" applyFont="1" applyFill="1" applyBorder="1" applyAlignment="1" applyProtection="1"/>
    <xf numFmtId="165" fontId="1" fillId="3" borderId="75" xfId="4" applyNumberFormat="1" applyFont="1" applyFill="1" applyBorder="1" applyAlignment="1" applyProtection="1"/>
    <xf numFmtId="166" fontId="1" fillId="3" borderId="75" xfId="4" applyNumberFormat="1" applyFont="1" applyFill="1" applyBorder="1" applyAlignment="1" applyProtection="1"/>
    <xf numFmtId="166" fontId="1" fillId="3" borderId="76" xfId="4" applyNumberFormat="1" applyFont="1" applyFill="1" applyBorder="1" applyAlignment="1" applyProtection="1"/>
    <xf numFmtId="165" fontId="1" fillId="3" borderId="26" xfId="4" applyNumberFormat="1" applyFont="1" applyFill="1" applyBorder="1" applyAlignment="1" applyProtection="1"/>
    <xf numFmtId="166" fontId="1" fillId="3" borderId="26" xfId="4" applyNumberFormat="1" applyFont="1" applyFill="1" applyBorder="1" applyAlignment="1" applyProtection="1"/>
    <xf numFmtId="166" fontId="1" fillId="3" borderId="71" xfId="4" applyNumberFormat="1" applyFont="1" applyFill="1" applyBorder="1" applyAlignment="1" applyProtection="1"/>
    <xf numFmtId="165" fontId="1" fillId="3" borderId="50" xfId="4" applyNumberFormat="1" applyFont="1" applyFill="1" applyBorder="1" applyAlignment="1" applyProtection="1"/>
    <xf numFmtId="166" fontId="1" fillId="3" borderId="50" xfId="4" applyNumberFormat="1" applyFont="1" applyFill="1" applyBorder="1" applyAlignment="1" applyProtection="1"/>
    <xf numFmtId="166" fontId="1" fillId="3" borderId="51" xfId="4" applyNumberFormat="1" applyFont="1" applyFill="1" applyBorder="1" applyAlignment="1" applyProtection="1"/>
    <xf numFmtId="44" fontId="16" fillId="11" borderId="27" xfId="4" applyFont="1" applyFill="1" applyBorder="1" applyProtection="1"/>
    <xf numFmtId="165" fontId="2" fillId="11" borderId="19" xfId="1" applyNumberFormat="1" applyFont="1" applyFill="1" applyBorder="1" applyAlignment="1" applyProtection="1">
      <alignment horizontal="center"/>
    </xf>
    <xf numFmtId="165" fontId="16" fillId="11" borderId="19" xfId="1" applyNumberFormat="1" applyFont="1" applyFill="1" applyBorder="1" applyAlignment="1" applyProtection="1">
      <alignment horizontal="center"/>
    </xf>
    <xf numFmtId="166" fontId="2" fillId="11" borderId="19" xfId="4" applyNumberFormat="1" applyFont="1" applyFill="1" applyBorder="1" applyAlignment="1" applyProtection="1"/>
    <xf numFmtId="166" fontId="2" fillId="11" borderId="34" xfId="4" applyNumberFormat="1" applyFont="1" applyFill="1" applyBorder="1" applyAlignment="1" applyProtection="1"/>
    <xf numFmtId="9" fontId="2" fillId="11" borderId="45" xfId="3" applyFont="1" applyFill="1" applyBorder="1" applyAlignment="1" applyProtection="1"/>
    <xf numFmtId="165" fontId="17" fillId="3" borderId="50" xfId="4" applyNumberFormat="1" applyFont="1" applyFill="1" applyBorder="1" applyProtection="1"/>
    <xf numFmtId="166" fontId="1" fillId="3" borderId="20" xfId="4" applyNumberFormat="1" applyFont="1" applyFill="1" applyBorder="1" applyAlignment="1" applyProtection="1"/>
    <xf numFmtId="166" fontId="17" fillId="3" borderId="50" xfId="4" applyNumberFormat="1" applyFont="1" applyFill="1" applyBorder="1" applyProtection="1"/>
    <xf numFmtId="164" fontId="2" fillId="11" borderId="19" xfId="1" applyNumberFormat="1" applyFont="1" applyFill="1" applyBorder="1" applyAlignment="1" applyProtection="1"/>
    <xf numFmtId="166" fontId="2" fillId="11" borderId="21" xfId="4" applyNumberFormat="1" applyFont="1" applyFill="1" applyBorder="1" applyAlignment="1" applyProtection="1"/>
    <xf numFmtId="0" fontId="7" fillId="5" borderId="0" xfId="0" applyFont="1" applyFill="1" applyBorder="1" applyAlignment="1" applyProtection="1"/>
    <xf numFmtId="0" fontId="7" fillId="5" borderId="55" xfId="0" applyFont="1" applyFill="1" applyBorder="1" applyAlignment="1" applyProtection="1"/>
    <xf numFmtId="0" fontId="6" fillId="5" borderId="0" xfId="0" applyFont="1" applyFill="1" applyBorder="1" applyAlignment="1" applyProtection="1"/>
    <xf numFmtId="166" fontId="1" fillId="0" borderId="75" xfId="4" applyNumberFormat="1" applyFont="1" applyFill="1" applyBorder="1" applyAlignment="1" applyProtection="1">
      <protection locked="0"/>
    </xf>
    <xf numFmtId="166" fontId="1" fillId="0" borderId="26" xfId="4" applyNumberFormat="1" applyFont="1" applyFill="1" applyBorder="1" applyAlignment="1" applyProtection="1">
      <protection locked="0"/>
    </xf>
    <xf numFmtId="166" fontId="1" fillId="0" borderId="79" xfId="4" applyNumberFormat="1" applyFont="1" applyFill="1" applyBorder="1" applyAlignment="1" applyProtection="1">
      <protection locked="0"/>
    </xf>
    <xf numFmtId="166" fontId="1" fillId="0" borderId="80" xfId="4" applyNumberFormat="1" applyFont="1" applyFill="1" applyBorder="1" applyAlignment="1" applyProtection="1">
      <protection locked="0"/>
    </xf>
    <xf numFmtId="0" fontId="1" fillId="0" borderId="4" xfId="0" applyFont="1" applyFill="1" applyBorder="1" applyAlignment="1" applyProtection="1">
      <alignment horizontal="center" wrapText="1"/>
    </xf>
    <xf numFmtId="0" fontId="1" fillId="0" borderId="20" xfId="0" applyFont="1" applyBorder="1" applyAlignment="1" applyProtection="1">
      <alignment horizontal="center" wrapText="1"/>
    </xf>
    <xf numFmtId="44" fontId="1" fillId="3" borderId="26" xfId="4" applyFont="1" applyFill="1" applyBorder="1" applyAlignment="1" applyProtection="1"/>
    <xf numFmtId="44" fontId="1" fillId="13" borderId="26" xfId="4" applyFont="1" applyFill="1" applyBorder="1" applyAlignment="1" applyProtection="1"/>
    <xf numFmtId="0" fontId="6" fillId="5" borderId="12" xfId="0" applyFont="1" applyFill="1" applyBorder="1" applyAlignment="1" applyProtection="1"/>
    <xf numFmtId="9" fontId="1" fillId="0" borderId="81" xfId="3" applyFont="1" applyFill="1" applyBorder="1" applyAlignment="1" applyProtection="1">
      <protection locked="0"/>
    </xf>
    <xf numFmtId="9" fontId="1" fillId="0" borderId="11" xfId="3" applyFont="1" applyFill="1" applyBorder="1" applyAlignment="1" applyProtection="1">
      <protection locked="0"/>
    </xf>
    <xf numFmtId="166" fontId="1" fillId="3" borderId="83" xfId="4" applyNumberFormat="1" applyFont="1" applyFill="1" applyBorder="1" applyAlignment="1" applyProtection="1"/>
    <xf numFmtId="166" fontId="1" fillId="13" borderId="83" xfId="4" applyNumberFormat="1" applyFont="1" applyFill="1" applyBorder="1" applyAlignment="1" applyProtection="1"/>
    <xf numFmtId="166" fontId="1" fillId="13" borderId="50" xfId="4" applyNumberFormat="1" applyFont="1" applyFill="1" applyBorder="1" applyAlignment="1" applyProtection="1"/>
    <xf numFmtId="166" fontId="1" fillId="3" borderId="84" xfId="4" applyNumberFormat="1" applyFont="1" applyFill="1" applyBorder="1" applyAlignment="1" applyProtection="1"/>
    <xf numFmtId="44" fontId="1" fillId="0" borderId="47" xfId="4" applyFont="1" applyFill="1" applyBorder="1" applyAlignment="1" applyProtection="1">
      <protection locked="0"/>
    </xf>
    <xf numFmtId="44" fontId="1" fillId="0" borderId="48" xfId="4" applyFont="1" applyFill="1" applyBorder="1" applyAlignment="1" applyProtection="1">
      <protection locked="0"/>
    </xf>
    <xf numFmtId="43" fontId="1" fillId="0" borderId="48" xfId="1" applyFont="1" applyFill="1" applyBorder="1" applyAlignment="1" applyProtection="1">
      <protection locked="0"/>
    </xf>
    <xf numFmtId="44" fontId="1" fillId="0" borderId="11" xfId="4" applyFont="1" applyFill="1" applyBorder="1" applyAlignment="1" applyProtection="1">
      <protection locked="0"/>
    </xf>
    <xf numFmtId="0" fontId="1" fillId="0" borderId="79" xfId="0" applyFont="1" applyBorder="1" applyAlignment="1" applyProtection="1">
      <alignment horizontal="center" wrapText="1"/>
    </xf>
    <xf numFmtId="0" fontId="1" fillId="0" borderId="77" xfId="0" applyFont="1" applyBorder="1" applyAlignment="1" applyProtection="1">
      <alignment horizontal="center" wrapText="1"/>
    </xf>
    <xf numFmtId="166" fontId="1" fillId="3" borderId="85" xfId="4" applyNumberFormat="1" applyFont="1" applyFill="1" applyBorder="1" applyAlignment="1" applyProtection="1"/>
    <xf numFmtId="44" fontId="2" fillId="12" borderId="27" xfId="4" applyFont="1" applyFill="1" applyBorder="1" applyAlignment="1" applyProtection="1"/>
    <xf numFmtId="164" fontId="2" fillId="12" borderId="19" xfId="1" applyNumberFormat="1" applyFont="1" applyFill="1" applyBorder="1" applyAlignment="1" applyProtection="1"/>
    <xf numFmtId="165" fontId="2" fillId="12" borderId="19" xfId="1" applyNumberFormat="1" applyFont="1" applyFill="1" applyBorder="1" applyAlignment="1" applyProtection="1">
      <alignment horizontal="center"/>
    </xf>
    <xf numFmtId="166" fontId="2" fillId="12" borderId="19" xfId="4" applyNumberFormat="1" applyFont="1" applyFill="1" applyBorder="1" applyAlignment="1" applyProtection="1"/>
    <xf numFmtId="166" fontId="2" fillId="12" borderId="33" xfId="4" applyNumberFormat="1" applyFont="1" applyFill="1" applyBorder="1" applyAlignment="1" applyProtection="1"/>
    <xf numFmtId="9" fontId="2" fillId="12" borderId="27" xfId="3" applyFont="1" applyFill="1" applyBorder="1" applyAlignment="1" applyProtection="1"/>
    <xf numFmtId="165" fontId="14" fillId="12" borderId="34" xfId="1" applyNumberFormat="1" applyFont="1" applyFill="1" applyBorder="1" applyAlignment="1" applyProtection="1">
      <alignment horizontal="center"/>
    </xf>
    <xf numFmtId="166" fontId="1" fillId="3" borderId="86" xfId="4" applyNumberFormat="1" applyFont="1" applyFill="1" applyBorder="1" applyAlignment="1" applyProtection="1"/>
    <xf numFmtId="166" fontId="1" fillId="13" borderId="26" xfId="4" applyNumberFormat="1" applyFont="1" applyFill="1" applyBorder="1" applyAlignment="1" applyProtection="1"/>
    <xf numFmtId="166" fontId="17" fillId="3" borderId="80" xfId="4" applyNumberFormat="1" applyFont="1" applyFill="1" applyBorder="1" applyProtection="1"/>
    <xf numFmtId="166" fontId="1" fillId="3" borderId="63" xfId="4" applyNumberFormat="1" applyFont="1" applyFill="1" applyBorder="1" applyAlignment="1" applyProtection="1"/>
    <xf numFmtId="166" fontId="1" fillId="13" borderId="63" xfId="4" applyNumberFormat="1" applyFont="1" applyFill="1" applyBorder="1" applyAlignment="1" applyProtection="1"/>
    <xf numFmtId="166" fontId="17" fillId="3" borderId="63" xfId="4" applyNumberFormat="1" applyFont="1" applyFill="1" applyBorder="1" applyProtection="1"/>
    <xf numFmtId="44" fontId="2" fillId="12" borderId="45" xfId="4" applyFont="1" applyFill="1" applyBorder="1" applyAlignment="1" applyProtection="1"/>
    <xf numFmtId="0" fontId="7" fillId="5" borderId="0" xfId="0" applyFont="1" applyFill="1" applyAlignment="1" applyProtection="1"/>
    <xf numFmtId="0" fontId="6" fillId="5" borderId="55" xfId="0" applyFont="1" applyFill="1" applyBorder="1" applyAlignment="1" applyProtection="1"/>
    <xf numFmtId="166" fontId="2" fillId="12" borderId="70" xfId="4" applyNumberFormat="1" applyFont="1" applyFill="1" applyBorder="1" applyAlignment="1" applyProtection="1"/>
    <xf numFmtId="44" fontId="1" fillId="0" borderId="71" xfId="4" applyFont="1" applyFill="1" applyBorder="1" applyAlignment="1" applyProtection="1">
      <protection locked="0"/>
    </xf>
    <xf numFmtId="9" fontId="1" fillId="0" borderId="74" xfId="3" applyFont="1" applyFill="1" applyBorder="1" applyAlignment="1" applyProtection="1">
      <protection locked="0"/>
    </xf>
    <xf numFmtId="9" fontId="17" fillId="0" borderId="25" xfId="3" applyFont="1" applyFill="1" applyBorder="1" applyProtection="1">
      <protection locked="0"/>
    </xf>
    <xf numFmtId="9" fontId="17" fillId="0" borderId="61" xfId="3" applyFont="1" applyFill="1" applyBorder="1" applyProtection="1">
      <protection locked="0"/>
    </xf>
    <xf numFmtId="166" fontId="17" fillId="3" borderId="88" xfId="4" applyNumberFormat="1" applyFont="1" applyFill="1" applyBorder="1" applyProtection="1"/>
    <xf numFmtId="9" fontId="1" fillId="0" borderId="61" xfId="3" applyFont="1" applyFill="1" applyBorder="1" applyAlignment="1" applyProtection="1">
      <protection locked="0"/>
    </xf>
    <xf numFmtId="0" fontId="1" fillId="0" borderId="4" xfId="0" applyFont="1" applyBorder="1" applyAlignment="1">
      <alignment horizontal="center" wrapText="1"/>
    </xf>
    <xf numFmtId="0" fontId="1" fillId="0" borderId="5" xfId="0" applyFont="1" applyBorder="1" applyAlignment="1">
      <alignment horizontal="center" wrapText="1"/>
    </xf>
    <xf numFmtId="44" fontId="1" fillId="0" borderId="20" xfId="4" applyFont="1" applyFill="1" applyBorder="1" applyAlignment="1" applyProtection="1">
      <protection locked="0"/>
    </xf>
    <xf numFmtId="44" fontId="1" fillId="0" borderId="50" xfId="4" applyFont="1" applyFill="1" applyBorder="1" applyAlignment="1" applyProtection="1">
      <protection locked="0"/>
    </xf>
    <xf numFmtId="44" fontId="1" fillId="0" borderId="63" xfId="4" applyFont="1" applyFill="1" applyBorder="1" applyAlignment="1" applyProtection="1">
      <protection locked="0"/>
    </xf>
    <xf numFmtId="9" fontId="2" fillId="10" borderId="69" xfId="3" applyFont="1" applyFill="1" applyBorder="1" applyAlignment="1"/>
    <xf numFmtId="0" fontId="1" fillId="0" borderId="8" xfId="0" applyFont="1" applyFill="1" applyBorder="1" applyAlignment="1" applyProtection="1">
      <alignment horizontal="left" indent="2"/>
      <protection locked="0"/>
    </xf>
    <xf numFmtId="44" fontId="1" fillId="0" borderId="6" xfId="4" applyFont="1" applyFill="1" applyBorder="1" applyAlignment="1" applyProtection="1">
      <protection locked="0"/>
    </xf>
    <xf numFmtId="44" fontId="2" fillId="11" borderId="45" xfId="4" applyFont="1" applyFill="1" applyBorder="1" applyAlignment="1" applyProtection="1"/>
    <xf numFmtId="169" fontId="1" fillId="2" borderId="0" xfId="0" applyNumberFormat="1" applyFont="1" applyFill="1" applyAlignment="1"/>
    <xf numFmtId="169" fontId="1" fillId="0" borderId="37" xfId="0" applyNumberFormat="1" applyFont="1" applyBorder="1" applyAlignment="1">
      <alignment horizontal="center" wrapText="1"/>
    </xf>
    <xf numFmtId="169" fontId="1" fillId="0" borderId="52" xfId="4" applyNumberFormat="1" applyFont="1" applyFill="1" applyBorder="1" applyAlignment="1" applyProtection="1">
      <protection locked="0"/>
    </xf>
    <xf numFmtId="169" fontId="1" fillId="0" borderId="49" xfId="4" applyNumberFormat="1" applyFont="1" applyFill="1" applyBorder="1" applyAlignment="1" applyProtection="1">
      <protection locked="0"/>
    </xf>
    <xf numFmtId="169" fontId="1" fillId="0" borderId="62" xfId="4" applyNumberFormat="1" applyFont="1" applyFill="1" applyBorder="1" applyAlignment="1" applyProtection="1">
      <protection locked="0"/>
    </xf>
    <xf numFmtId="169" fontId="2" fillId="10" borderId="60" xfId="4" applyNumberFormat="1" applyFont="1" applyFill="1" applyBorder="1" applyAlignment="1"/>
    <xf numFmtId="169" fontId="2" fillId="4" borderId="18" xfId="0" applyNumberFormat="1" applyFont="1" applyFill="1" applyBorder="1" applyAlignment="1"/>
    <xf numFmtId="169" fontId="2" fillId="4" borderId="13" xfId="0" applyNumberFormat="1" applyFont="1" applyFill="1" applyBorder="1" applyAlignment="1"/>
    <xf numFmtId="169" fontId="6" fillId="5" borderId="35" xfId="0" applyNumberFormat="1" applyFont="1" applyFill="1" applyBorder="1" applyAlignment="1"/>
    <xf numFmtId="169" fontId="2" fillId="10" borderId="65" xfId="4" applyNumberFormat="1" applyFont="1" applyFill="1" applyBorder="1" applyAlignment="1"/>
    <xf numFmtId="169" fontId="0" fillId="0" borderId="0" xfId="0" applyNumberFormat="1" applyAlignment="1"/>
    <xf numFmtId="44" fontId="1" fillId="2" borderId="0" xfId="4" applyFont="1" applyFill="1" applyAlignment="1"/>
    <xf numFmtId="44" fontId="1" fillId="0" borderId="61" xfId="4" applyFont="1" applyBorder="1" applyAlignment="1" applyProtection="1">
      <alignment horizontal="center" wrapText="1"/>
    </xf>
    <xf numFmtId="44" fontId="1" fillId="4" borderId="18" xfId="4" applyFont="1" applyFill="1" applyBorder="1" applyAlignment="1" applyProtection="1"/>
    <xf numFmtId="44" fontId="1" fillId="4" borderId="13" xfId="4" applyFont="1" applyFill="1" applyBorder="1" applyAlignment="1" applyProtection="1"/>
    <xf numFmtId="44" fontId="2" fillId="4" borderId="35" xfId="4" applyFont="1" applyFill="1" applyBorder="1" applyAlignment="1" applyProtection="1"/>
    <xf numFmtId="44" fontId="7" fillId="5" borderId="0" xfId="4" applyFont="1" applyFill="1" applyBorder="1" applyAlignment="1" applyProtection="1"/>
    <xf numFmtId="44" fontId="2" fillId="11" borderId="27" xfId="4" applyFont="1" applyFill="1" applyBorder="1" applyAlignment="1" applyProtection="1"/>
    <xf numFmtId="44" fontId="0" fillId="0" borderId="0" xfId="4" applyFont="1" applyAlignment="1"/>
    <xf numFmtId="164" fontId="1" fillId="0" borderId="84" xfId="1" applyNumberFormat="1" applyFont="1" applyFill="1" applyBorder="1" applyAlignment="1" applyProtection="1">
      <protection locked="0"/>
    </xf>
    <xf numFmtId="165" fontId="1" fillId="3" borderId="84" xfId="4" applyNumberFormat="1" applyFont="1" applyFill="1" applyBorder="1" applyAlignment="1" applyProtection="1"/>
    <xf numFmtId="166" fontId="1" fillId="3" borderId="90" xfId="4" applyNumberFormat="1" applyFont="1" applyFill="1" applyBorder="1" applyAlignment="1" applyProtection="1"/>
    <xf numFmtId="9" fontId="1" fillId="2" borderId="0" xfId="3" applyFont="1" applyFill="1" applyAlignment="1"/>
    <xf numFmtId="9" fontId="1" fillId="0" borderId="61" xfId="3" applyFont="1" applyBorder="1" applyAlignment="1" applyProtection="1">
      <alignment horizontal="center" wrapText="1"/>
    </xf>
    <xf numFmtId="9" fontId="1" fillId="4" borderId="18" xfId="3" applyFont="1" applyFill="1" applyBorder="1" applyAlignment="1" applyProtection="1"/>
    <xf numFmtId="9" fontId="1" fillId="4" borderId="13" xfId="3" applyFont="1" applyFill="1" applyBorder="1" applyAlignment="1" applyProtection="1"/>
    <xf numFmtId="9" fontId="2" fillId="4" borderId="35" xfId="3" applyFont="1" applyFill="1" applyBorder="1" applyAlignment="1" applyProtection="1"/>
    <xf numFmtId="9" fontId="6" fillId="5" borderId="0" xfId="3" applyFont="1" applyFill="1" applyBorder="1" applyAlignment="1" applyProtection="1"/>
    <xf numFmtId="9" fontId="0" fillId="0" borderId="0" xfId="3" applyFont="1" applyAlignment="1"/>
    <xf numFmtId="9" fontId="1" fillId="0" borderId="15" xfId="3" applyFont="1" applyBorder="1" applyAlignment="1" applyProtection="1">
      <alignment horizontal="center" wrapText="1"/>
    </xf>
    <xf numFmtId="9" fontId="1" fillId="4" borderId="16" xfId="3" applyFont="1" applyFill="1" applyBorder="1" applyAlignment="1" applyProtection="1"/>
    <xf numFmtId="9" fontId="1" fillId="4" borderId="0" xfId="3" applyFont="1" applyFill="1" applyBorder="1" applyAlignment="1" applyProtection="1"/>
    <xf numFmtId="9" fontId="2" fillId="4" borderId="67" xfId="3" applyFont="1" applyFill="1" applyBorder="1" applyAlignment="1" applyProtection="1"/>
    <xf numFmtId="9" fontId="1" fillId="2" borderId="0" xfId="3" applyFont="1" applyFill="1" applyBorder="1" applyAlignment="1"/>
    <xf numFmtId="9" fontId="1" fillId="12" borderId="22" xfId="3" applyFont="1" applyFill="1" applyBorder="1" applyAlignment="1" applyProtection="1">
      <alignment horizontal="center"/>
    </xf>
    <xf numFmtId="9" fontId="1" fillId="4" borderId="87" xfId="3" applyFont="1" applyFill="1" applyBorder="1" applyAlignment="1" applyProtection="1"/>
    <xf numFmtId="9" fontId="1" fillId="4" borderId="61" xfId="3" applyFont="1" applyFill="1" applyBorder="1" applyAlignment="1" applyProtection="1"/>
    <xf numFmtId="9" fontId="2" fillId="4" borderId="65" xfId="3" applyFont="1" applyFill="1" applyBorder="1" applyAlignment="1" applyProtection="1"/>
    <xf numFmtId="9" fontId="2" fillId="12" borderId="45" xfId="3" applyFont="1" applyFill="1" applyBorder="1" applyAlignment="1" applyProtection="1"/>
    <xf numFmtId="9" fontId="7" fillId="5" borderId="61" xfId="3" applyFont="1" applyFill="1" applyBorder="1" applyAlignment="1" applyProtection="1"/>
    <xf numFmtId="0" fontId="1" fillId="16" borderId="89" xfId="0" applyFont="1" applyFill="1" applyBorder="1" applyAlignment="1"/>
    <xf numFmtId="0" fontId="1" fillId="15" borderId="67" xfId="0" applyFont="1" applyFill="1" applyBorder="1" applyAlignment="1"/>
    <xf numFmtId="44" fontId="2" fillId="12" borderId="19" xfId="4" applyFont="1" applyFill="1" applyBorder="1" applyAlignment="1" applyProtection="1"/>
    <xf numFmtId="44" fontId="2" fillId="12" borderId="19" xfId="4" applyFont="1" applyFill="1" applyBorder="1" applyAlignment="1" applyProtection="1">
      <alignment horizontal="center"/>
    </xf>
    <xf numFmtId="165" fontId="1" fillId="3" borderId="63" xfId="4" applyNumberFormat="1" applyFont="1" applyFill="1" applyBorder="1" applyAlignment="1" applyProtection="1"/>
    <xf numFmtId="166" fontId="1" fillId="0" borderId="88" xfId="4" applyNumberFormat="1" applyFont="1" applyFill="1" applyBorder="1" applyAlignment="1" applyProtection="1">
      <protection locked="0"/>
    </xf>
    <xf numFmtId="43" fontId="1" fillId="0" borderId="55" xfId="1" applyFont="1" applyFill="1" applyBorder="1" applyAlignment="1" applyProtection="1">
      <protection locked="0"/>
    </xf>
    <xf numFmtId="166" fontId="1" fillId="0" borderId="85" xfId="4" applyNumberFormat="1" applyFont="1" applyFill="1" applyBorder="1" applyAlignment="1" applyProtection="1">
      <protection locked="0"/>
    </xf>
    <xf numFmtId="166" fontId="17" fillId="3" borderId="26" xfId="4" applyNumberFormat="1" applyFont="1" applyFill="1" applyBorder="1" applyProtection="1"/>
    <xf numFmtId="44" fontId="1" fillId="0" borderId="82" xfId="4" applyFont="1" applyFill="1" applyBorder="1" applyAlignment="1" applyProtection="1">
      <protection locked="0"/>
    </xf>
    <xf numFmtId="166" fontId="17" fillId="3" borderId="85" xfId="4" applyNumberFormat="1" applyFont="1" applyFill="1" applyBorder="1" applyProtection="1"/>
    <xf numFmtId="0" fontId="1" fillId="15" borderId="91" xfId="4" applyNumberFormat="1" applyFont="1" applyFill="1" applyBorder="1" applyAlignment="1" applyProtection="1">
      <protection locked="0"/>
    </xf>
    <xf numFmtId="0" fontId="1" fillId="15" borderId="9" xfId="1" applyNumberFormat="1" applyFont="1" applyFill="1" applyBorder="1" applyAlignment="1" applyProtection="1">
      <protection locked="0"/>
    </xf>
    <xf numFmtId="0" fontId="1" fillId="15" borderId="9" xfId="4" applyNumberFormat="1" applyFont="1" applyFill="1" applyBorder="1" applyAlignment="1" applyProtection="1"/>
    <xf numFmtId="0" fontId="1" fillId="15" borderId="9" xfId="4" applyNumberFormat="1" applyFont="1" applyFill="1" applyBorder="1" applyAlignment="1" applyProtection="1">
      <protection locked="0"/>
    </xf>
    <xf numFmtId="0" fontId="17" fillId="15" borderId="9" xfId="4" applyNumberFormat="1" applyFont="1" applyFill="1" applyBorder="1" applyProtection="1"/>
    <xf numFmtId="0" fontId="1" fillId="15" borderId="9" xfId="3" applyNumberFormat="1" applyFont="1" applyFill="1" applyBorder="1" applyAlignment="1" applyProtection="1">
      <protection locked="0"/>
    </xf>
    <xf numFmtId="0" fontId="17" fillId="15" borderId="9" xfId="3" applyNumberFormat="1" applyFont="1" applyFill="1" applyBorder="1" applyProtection="1">
      <protection locked="0"/>
    </xf>
    <xf numFmtId="0" fontId="1" fillId="15" borderId="77" xfId="1" applyNumberFormat="1" applyFont="1" applyFill="1" applyBorder="1" applyAlignment="1" applyProtection="1">
      <protection locked="0"/>
    </xf>
    <xf numFmtId="0" fontId="1" fillId="15" borderId="13" xfId="4" applyNumberFormat="1" applyFont="1" applyFill="1" applyBorder="1" applyAlignment="1" applyProtection="1">
      <protection locked="0"/>
    </xf>
    <xf numFmtId="0" fontId="1" fillId="15" borderId="0" xfId="1" applyNumberFormat="1" applyFont="1" applyFill="1" applyBorder="1" applyAlignment="1" applyProtection="1">
      <protection locked="0"/>
    </xf>
    <xf numFmtId="0" fontId="1" fillId="15" borderId="0" xfId="4" applyNumberFormat="1" applyFont="1" applyFill="1" applyBorder="1" applyAlignment="1" applyProtection="1"/>
    <xf numFmtId="0" fontId="1" fillId="15" borderId="0" xfId="4" applyNumberFormat="1" applyFont="1" applyFill="1" applyBorder="1" applyAlignment="1" applyProtection="1">
      <protection locked="0"/>
    </xf>
    <xf numFmtId="0" fontId="17" fillId="15" borderId="0" xfId="4" applyNumberFormat="1" applyFont="1" applyFill="1" applyBorder="1" applyProtection="1"/>
    <xf numFmtId="0" fontId="1" fillId="15" borderId="0" xfId="3" applyNumberFormat="1" applyFont="1" applyFill="1" applyBorder="1" applyAlignment="1" applyProtection="1">
      <protection locked="0"/>
    </xf>
    <xf numFmtId="0" fontId="17" fillId="15" borderId="0" xfId="3" applyNumberFormat="1" applyFont="1" applyFill="1" applyBorder="1" applyProtection="1">
      <protection locked="0"/>
    </xf>
    <xf numFmtId="0" fontId="1" fillId="15" borderId="55" xfId="1" applyNumberFormat="1" applyFont="1" applyFill="1" applyBorder="1" applyAlignment="1" applyProtection="1">
      <protection locked="0"/>
    </xf>
    <xf numFmtId="0" fontId="1" fillId="15" borderId="92" xfId="4" applyNumberFormat="1" applyFont="1" applyFill="1" applyBorder="1" applyAlignment="1" applyProtection="1">
      <protection locked="0"/>
    </xf>
    <xf numFmtId="0" fontId="1" fillId="15" borderId="14" xfId="1" applyNumberFormat="1" applyFont="1" applyFill="1" applyBorder="1" applyAlignment="1" applyProtection="1">
      <protection locked="0"/>
    </xf>
    <xf numFmtId="0" fontId="1" fillId="15" borderId="14" xfId="4" applyNumberFormat="1" applyFont="1" applyFill="1" applyBorder="1" applyAlignment="1" applyProtection="1"/>
    <xf numFmtId="0" fontId="1" fillId="15" borderId="14" xfId="4" applyNumberFormat="1" applyFont="1" applyFill="1" applyBorder="1" applyAlignment="1" applyProtection="1">
      <protection locked="0"/>
    </xf>
    <xf numFmtId="0" fontId="17" fillId="15" borderId="14" xfId="4" applyNumberFormat="1" applyFont="1" applyFill="1" applyBorder="1" applyProtection="1"/>
    <xf numFmtId="0" fontId="1" fillId="15" borderId="14" xfId="3" applyNumberFormat="1" applyFont="1" applyFill="1" applyBorder="1" applyAlignment="1" applyProtection="1">
      <protection locked="0"/>
    </xf>
    <xf numFmtId="0" fontId="17" fillId="15" borderId="14" xfId="3" applyNumberFormat="1" applyFont="1" applyFill="1" applyBorder="1" applyProtection="1">
      <protection locked="0"/>
    </xf>
    <xf numFmtId="0" fontId="1" fillId="15" borderId="93" xfId="1" applyNumberFormat="1" applyFont="1" applyFill="1" applyBorder="1" applyAlignment="1" applyProtection="1">
      <protection locked="0"/>
    </xf>
    <xf numFmtId="0" fontId="17" fillId="15" borderId="77" xfId="4" applyNumberFormat="1" applyFont="1" applyFill="1" applyBorder="1" applyProtection="1"/>
    <xf numFmtId="0" fontId="17" fillId="15" borderId="55" xfId="4" applyNumberFormat="1" applyFont="1" applyFill="1" applyBorder="1" applyProtection="1"/>
    <xf numFmtId="0" fontId="17" fillId="15" borderId="93" xfId="4" applyNumberFormat="1" applyFont="1" applyFill="1" applyBorder="1" applyProtection="1"/>
    <xf numFmtId="166" fontId="17" fillId="3" borderId="51" xfId="4" applyNumberFormat="1" applyFont="1" applyFill="1" applyBorder="1" applyProtection="1"/>
    <xf numFmtId="166" fontId="17" fillId="3" borderId="64" xfId="4" applyNumberFormat="1" applyFont="1" applyFill="1" applyBorder="1" applyProtection="1"/>
    <xf numFmtId="166" fontId="17" fillId="3" borderId="71" xfId="4" applyNumberFormat="1" applyFont="1" applyFill="1" applyBorder="1" applyProtection="1"/>
    <xf numFmtId="166" fontId="2" fillId="11" borderId="28" xfId="4" applyNumberFormat="1" applyFont="1" applyFill="1" applyBorder="1" applyAlignment="1" applyProtection="1"/>
    <xf numFmtId="44" fontId="1" fillId="15" borderId="94" xfId="4" applyFont="1" applyFill="1" applyBorder="1" applyAlignment="1" applyProtection="1">
      <protection locked="0"/>
    </xf>
    <xf numFmtId="164" fontId="1" fillId="15" borderId="72" xfId="1" applyNumberFormat="1" applyFont="1" applyFill="1" applyBorder="1" applyAlignment="1" applyProtection="1">
      <protection locked="0"/>
    </xf>
    <xf numFmtId="165" fontId="1" fillId="15" borderId="72" xfId="4" applyNumberFormat="1" applyFont="1" applyFill="1" applyBorder="1" applyAlignment="1" applyProtection="1"/>
    <xf numFmtId="166" fontId="1" fillId="15" borderId="72" xfId="4" applyNumberFormat="1" applyFont="1" applyFill="1" applyBorder="1" applyAlignment="1" applyProtection="1"/>
    <xf numFmtId="166" fontId="1" fillId="15" borderId="72" xfId="4" applyNumberFormat="1" applyFont="1" applyFill="1" applyBorder="1" applyAlignment="1" applyProtection="1">
      <protection locked="0"/>
    </xf>
    <xf numFmtId="166" fontId="17" fillId="15" borderId="72" xfId="4" applyNumberFormat="1" applyFont="1" applyFill="1" applyBorder="1" applyProtection="1"/>
    <xf numFmtId="9" fontId="1" fillId="15" borderId="72" xfId="3" applyFont="1" applyFill="1" applyBorder="1" applyAlignment="1" applyProtection="1">
      <protection locked="0"/>
    </xf>
    <xf numFmtId="44" fontId="1" fillId="15" borderId="72" xfId="4" applyFont="1" applyFill="1" applyBorder="1" applyAlignment="1" applyProtection="1">
      <protection locked="0"/>
    </xf>
    <xf numFmtId="9" fontId="17" fillId="15" borderId="72" xfId="3" applyFont="1" applyFill="1" applyBorder="1" applyProtection="1">
      <protection locked="0"/>
    </xf>
    <xf numFmtId="43" fontId="1" fillId="15" borderId="73" xfId="1" applyFont="1" applyFill="1" applyBorder="1" applyAlignment="1" applyProtection="1">
      <protection locked="0"/>
    </xf>
    <xf numFmtId="166" fontId="17" fillId="15" borderId="73" xfId="4" applyNumberFormat="1" applyFont="1" applyFill="1" applyBorder="1" applyProtection="1"/>
    <xf numFmtId="166" fontId="2" fillId="11" borderId="33" xfId="4" applyNumberFormat="1" applyFont="1" applyFill="1" applyBorder="1" applyAlignment="1" applyProtection="1"/>
    <xf numFmtId="43" fontId="13" fillId="15" borderId="13" xfId="1" applyFont="1" applyFill="1" applyBorder="1" applyAlignment="1">
      <alignment wrapText="1"/>
    </xf>
    <xf numFmtId="164" fontId="13" fillId="15" borderId="13" xfId="1" applyNumberFormat="1" applyFont="1" applyFill="1" applyBorder="1" applyAlignment="1">
      <alignment wrapText="1"/>
    </xf>
    <xf numFmtId="164" fontId="1" fillId="13" borderId="95" xfId="1" applyNumberFormat="1" applyFont="1" applyFill="1" applyBorder="1"/>
    <xf numFmtId="44" fontId="1" fillId="13" borderId="96" xfId="4" applyFont="1" applyFill="1" applyBorder="1"/>
    <xf numFmtId="170" fontId="1" fillId="13" borderId="97" xfId="4" applyNumberFormat="1" applyFont="1" applyFill="1" applyBorder="1"/>
    <xf numFmtId="44" fontId="2" fillId="3" borderId="96" xfId="0" applyNumberFormat="1" applyFont="1" applyFill="1" applyBorder="1" applyAlignment="1">
      <alignment horizontal="center" wrapText="1"/>
    </xf>
    <xf numFmtId="170" fontId="2" fillId="3" borderId="97" xfId="4" applyNumberFormat="1" applyFont="1" applyFill="1" applyBorder="1" applyAlignment="1">
      <alignment horizontal="center" wrapText="1"/>
    </xf>
    <xf numFmtId="164" fontId="2" fillId="3" borderId="95" xfId="0" applyNumberFormat="1" applyFont="1" applyFill="1" applyBorder="1" applyAlignment="1">
      <alignment horizontal="center" wrapText="1"/>
    </xf>
    <xf numFmtId="43" fontId="1" fillId="13" borderId="95" xfId="1" applyFont="1" applyFill="1" applyBorder="1"/>
    <xf numFmtId="44" fontId="0" fillId="0" borderId="0" xfId="4" applyFont="1"/>
    <xf numFmtId="0" fontId="3" fillId="3" borderId="16" xfId="0" applyFont="1" applyFill="1" applyBorder="1" applyAlignment="1">
      <alignment wrapText="1"/>
    </xf>
    <xf numFmtId="0" fontId="2" fillId="13" borderId="10" xfId="0" applyFont="1" applyFill="1" applyBorder="1"/>
    <xf numFmtId="0" fontId="2" fillId="5" borderId="67" xfId="0" applyFont="1" applyFill="1" applyBorder="1"/>
    <xf numFmtId="44" fontId="2" fillId="3" borderId="99" xfId="0" applyNumberFormat="1" applyFont="1" applyFill="1" applyBorder="1" applyAlignment="1">
      <alignment horizontal="center" wrapText="1"/>
    </xf>
    <xf numFmtId="0" fontId="2" fillId="5" borderId="21" xfId="0" applyFont="1" applyFill="1" applyBorder="1"/>
    <xf numFmtId="0" fontId="2" fillId="5" borderId="35" xfId="0" applyFont="1" applyFill="1" applyBorder="1"/>
    <xf numFmtId="0" fontId="2" fillId="5" borderId="18" xfId="0" applyFont="1" applyFill="1" applyBorder="1"/>
    <xf numFmtId="0" fontId="2" fillId="5" borderId="16" xfId="0" applyFont="1" applyFill="1" applyBorder="1"/>
    <xf numFmtId="0" fontId="2" fillId="5" borderId="17" xfId="0" applyFont="1" applyFill="1" applyBorder="1"/>
    <xf numFmtId="9" fontId="2" fillId="13" borderId="23" xfId="3" applyFont="1" applyFill="1" applyBorder="1"/>
    <xf numFmtId="9" fontId="2" fillId="13" borderId="33" xfId="3" applyFont="1" applyFill="1" applyBorder="1"/>
    <xf numFmtId="164" fontId="13" fillId="15" borderId="0" xfId="1" applyNumberFormat="1" applyFont="1" applyFill="1" applyBorder="1" applyAlignment="1">
      <alignment wrapText="1"/>
    </xf>
    <xf numFmtId="0" fontId="10" fillId="0" borderId="0" xfId="0" applyFont="1" applyAlignment="1">
      <alignment horizontal="left" indent="1"/>
    </xf>
    <xf numFmtId="166" fontId="10" fillId="3" borderId="31" xfId="0" applyNumberFormat="1" applyFont="1" applyFill="1" applyBorder="1" applyAlignment="1">
      <alignment horizontal="right" vertical="center"/>
    </xf>
    <xf numFmtId="44" fontId="10" fillId="3" borderId="31" xfId="4" applyFont="1" applyFill="1" applyBorder="1" applyAlignment="1">
      <alignment horizontal="right" vertical="center"/>
    </xf>
    <xf numFmtId="44" fontId="10" fillId="3" borderId="38" xfId="4" applyFont="1" applyFill="1" applyBorder="1" applyAlignment="1">
      <alignment horizontal="right" vertical="center"/>
    </xf>
    <xf numFmtId="44" fontId="10" fillId="3" borderId="39" xfId="4" applyFont="1" applyFill="1" applyBorder="1" applyAlignment="1">
      <alignment horizontal="right" vertical="center"/>
    </xf>
    <xf numFmtId="166" fontId="10" fillId="3" borderId="39" xfId="0" applyNumberFormat="1" applyFont="1" applyFill="1" applyBorder="1" applyAlignment="1">
      <alignment horizontal="right" vertical="center"/>
    </xf>
    <xf numFmtId="43" fontId="10" fillId="3" borderId="41" xfId="1" applyFont="1" applyFill="1" applyBorder="1" applyAlignment="1">
      <alignment horizontal="right" vertical="center"/>
    </xf>
    <xf numFmtId="43" fontId="10" fillId="13" borderId="41" xfId="1" applyFont="1" applyFill="1" applyBorder="1" applyAlignment="1">
      <alignment horizontal="right" vertical="center"/>
    </xf>
    <xf numFmtId="44" fontId="10" fillId="13" borderId="38" xfId="4" applyFont="1" applyFill="1" applyBorder="1" applyAlignment="1">
      <alignment horizontal="right" vertical="center"/>
    </xf>
    <xf numFmtId="166" fontId="10" fillId="13" borderId="38" xfId="0" applyNumberFormat="1" applyFont="1" applyFill="1" applyBorder="1" applyAlignment="1">
      <alignment horizontal="right" vertical="center"/>
    </xf>
    <xf numFmtId="0" fontId="1" fillId="0" borderId="8" xfId="0" applyFont="1" applyFill="1" applyBorder="1" applyAlignment="1" applyProtection="1">
      <protection locked="0"/>
    </xf>
    <xf numFmtId="0" fontId="1" fillId="0" borderId="0" xfId="0" applyFont="1" applyFill="1" applyBorder="1" applyAlignment="1" applyProtection="1">
      <alignment horizontal="left" indent="2"/>
      <protection locked="0"/>
    </xf>
    <xf numFmtId="43" fontId="1" fillId="0" borderId="13" xfId="1" applyFont="1" applyFill="1" applyBorder="1" applyAlignment="1" applyProtection="1">
      <alignment wrapText="1"/>
      <protection locked="0"/>
    </xf>
    <xf numFmtId="43" fontId="1" fillId="0" borderId="0" xfId="1" applyFont="1" applyFill="1" applyBorder="1" applyProtection="1">
      <protection locked="0"/>
    </xf>
    <xf numFmtId="44" fontId="1" fillId="0" borderId="0" xfId="4" applyNumberFormat="1" applyFont="1" applyFill="1" applyBorder="1" applyAlignment="1" applyProtection="1">
      <alignment wrapText="1"/>
      <protection locked="0"/>
    </xf>
    <xf numFmtId="43" fontId="12" fillId="0" borderId="13" xfId="1" applyFont="1" applyFill="1" applyBorder="1" applyAlignment="1" applyProtection="1">
      <alignment wrapText="1"/>
      <protection locked="0"/>
    </xf>
    <xf numFmtId="164" fontId="13" fillId="0" borderId="0" xfId="1" applyNumberFormat="1" applyFont="1" applyFill="1" applyBorder="1" applyAlignment="1" applyProtection="1">
      <alignment wrapText="1"/>
      <protection locked="0"/>
    </xf>
    <xf numFmtId="0" fontId="1" fillId="0" borderId="0" xfId="0" applyFont="1" applyFill="1" applyAlignment="1" applyProtection="1">
      <alignment horizontal="left" wrapText="1" indent="1"/>
      <protection locked="0"/>
    </xf>
    <xf numFmtId="0" fontId="1" fillId="0" borderId="0" xfId="0" applyFont="1" applyFill="1" applyBorder="1" applyAlignment="1" applyProtection="1">
      <alignment horizontal="left" wrapText="1" indent="1"/>
      <protection locked="0"/>
    </xf>
    <xf numFmtId="0" fontId="10" fillId="0" borderId="0" xfId="0" applyFont="1" applyAlignment="1" applyProtection="1">
      <alignment horizontal="left" indent="1"/>
      <protection locked="0"/>
    </xf>
    <xf numFmtId="164" fontId="1" fillId="0" borderId="13" xfId="1" applyNumberFormat="1" applyFont="1" applyFill="1" applyBorder="1" applyAlignment="1" applyProtection="1">
      <alignment wrapText="1"/>
      <protection locked="0"/>
    </xf>
    <xf numFmtId="164" fontId="12" fillId="0" borderId="13" xfId="1" applyNumberFormat="1" applyFont="1" applyFill="1" applyBorder="1" applyAlignment="1" applyProtection="1">
      <alignment wrapText="1"/>
      <protection locked="0"/>
    </xf>
    <xf numFmtId="164" fontId="13" fillId="15" borderId="13" xfId="1" applyNumberFormat="1" applyFont="1" applyFill="1" applyBorder="1" applyAlignment="1" applyProtection="1">
      <alignment wrapText="1"/>
    </xf>
    <xf numFmtId="164" fontId="13" fillId="15" borderId="0" xfId="1" applyNumberFormat="1" applyFont="1" applyFill="1" applyBorder="1" applyAlignment="1" applyProtection="1">
      <alignment wrapText="1"/>
      <protection locked="0"/>
    </xf>
    <xf numFmtId="43" fontId="1" fillId="5" borderId="0" xfId="1" applyFont="1" applyFill="1" applyBorder="1" applyProtection="1">
      <protection locked="0"/>
    </xf>
    <xf numFmtId="164" fontId="13" fillId="5" borderId="13" xfId="1" applyNumberFormat="1" applyFont="1" applyFill="1" applyBorder="1" applyAlignment="1">
      <alignment wrapText="1"/>
    </xf>
    <xf numFmtId="43" fontId="1" fillId="15" borderId="0" xfId="1" applyFont="1" applyFill="1" applyBorder="1" applyProtection="1">
      <protection locked="0"/>
    </xf>
    <xf numFmtId="164" fontId="13" fillId="15" borderId="55" xfId="1" applyNumberFormat="1" applyFont="1" applyFill="1" applyBorder="1" applyAlignment="1">
      <alignment wrapText="1"/>
    </xf>
    <xf numFmtId="43" fontId="2" fillId="15" borderId="18" xfId="1" applyFont="1" applyFill="1" applyBorder="1" applyAlignment="1">
      <alignment horizontal="center" wrapText="1"/>
    </xf>
    <xf numFmtId="170" fontId="2" fillId="15" borderId="17" xfId="4" applyNumberFormat="1" applyFont="1" applyFill="1" applyBorder="1" applyAlignment="1">
      <alignment horizontal="center" wrapText="1"/>
    </xf>
    <xf numFmtId="164" fontId="13" fillId="15" borderId="13" xfId="1" applyNumberFormat="1" applyFont="1" applyFill="1" applyBorder="1" applyAlignment="1" applyProtection="1">
      <alignment wrapText="1"/>
      <protection locked="0"/>
    </xf>
    <xf numFmtId="164" fontId="13" fillId="5" borderId="13" xfId="1" applyNumberFormat="1" applyFont="1" applyFill="1" applyBorder="1" applyAlignment="1" applyProtection="1">
      <alignment wrapText="1"/>
      <protection locked="0"/>
    </xf>
    <xf numFmtId="164" fontId="13" fillId="15" borderId="55" xfId="1" applyNumberFormat="1" applyFont="1" applyFill="1" applyBorder="1" applyAlignment="1" applyProtection="1">
      <alignment wrapText="1"/>
      <protection locked="0"/>
    </xf>
    <xf numFmtId="166" fontId="10" fillId="15" borderId="38" xfId="0" applyNumberFormat="1" applyFont="1" applyFill="1" applyBorder="1" applyAlignment="1">
      <alignment horizontal="right" vertical="center"/>
    </xf>
    <xf numFmtId="166" fontId="10" fillId="15" borderId="39" xfId="0" applyNumberFormat="1" applyFont="1" applyFill="1" applyBorder="1" applyAlignment="1">
      <alignment horizontal="right" vertical="center"/>
    </xf>
    <xf numFmtId="166" fontId="10" fillId="15" borderId="31" xfId="0" applyNumberFormat="1" applyFont="1" applyFill="1" applyBorder="1" applyAlignment="1">
      <alignment horizontal="right" vertical="center"/>
    </xf>
    <xf numFmtId="3" fontId="10" fillId="15" borderId="41" xfId="0" applyNumberFormat="1" applyFont="1" applyFill="1" applyBorder="1" applyAlignment="1">
      <alignment horizontal="right" vertical="center"/>
    </xf>
    <xf numFmtId="2" fontId="10" fillId="15" borderId="39" xfId="0" applyNumberFormat="1" applyFont="1" applyFill="1" applyBorder="1" applyAlignment="1">
      <alignment horizontal="right" vertical="center"/>
    </xf>
    <xf numFmtId="167" fontId="0" fillId="15" borderId="43" xfId="0" applyNumberFormat="1" applyFill="1" applyBorder="1"/>
    <xf numFmtId="167" fontId="0" fillId="15" borderId="43" xfId="0" applyNumberFormat="1" applyFill="1" applyBorder="1" applyAlignment="1">
      <alignment wrapText="1"/>
    </xf>
    <xf numFmtId="43" fontId="1" fillId="13" borderId="95" xfId="1" applyFont="1" applyFill="1" applyBorder="1" applyProtection="1"/>
    <xf numFmtId="170" fontId="1" fillId="13" borderId="97" xfId="4" applyNumberFormat="1" applyFont="1" applyFill="1" applyBorder="1" applyProtection="1"/>
    <xf numFmtId="44" fontId="1" fillId="13" borderId="96" xfId="4" applyFont="1" applyFill="1" applyBorder="1" applyProtection="1"/>
    <xf numFmtId="0" fontId="10" fillId="0" borderId="58" xfId="0" applyFont="1" applyFill="1" applyBorder="1" applyAlignment="1">
      <alignment vertical="center"/>
    </xf>
    <xf numFmtId="164" fontId="1" fillId="13" borderId="95" xfId="1" applyNumberFormat="1" applyFont="1" applyFill="1" applyBorder="1" applyProtection="1"/>
    <xf numFmtId="43" fontId="1" fillId="0" borderId="96" xfId="1" applyFont="1" applyFill="1" applyBorder="1"/>
    <xf numFmtId="0" fontId="15" fillId="0" borderId="0" xfId="0" applyFont="1" applyAlignment="1">
      <alignment vertical="center"/>
    </xf>
    <xf numFmtId="0" fontId="15" fillId="0" borderId="32" xfId="0" applyFont="1" applyBorder="1" applyAlignment="1">
      <alignment vertical="center" wrapText="1"/>
    </xf>
    <xf numFmtId="0" fontId="15" fillId="0" borderId="3" xfId="0" applyFont="1" applyBorder="1" applyAlignment="1">
      <alignment vertical="center" wrapText="1"/>
    </xf>
    <xf numFmtId="0" fontId="15" fillId="0" borderId="101" xfId="0" applyFont="1" applyBorder="1" applyAlignment="1">
      <alignment vertical="center" wrapText="1"/>
    </xf>
    <xf numFmtId="0" fontId="10" fillId="0" borderId="21" xfId="0" applyFont="1" applyBorder="1" applyAlignment="1">
      <alignment vertical="center" wrapText="1"/>
    </xf>
    <xf numFmtId="164" fontId="13" fillId="0" borderId="0" xfId="1" applyNumberFormat="1" applyFont="1" applyAlignment="1" applyProtection="1">
      <alignment wrapText="1"/>
      <protection locked="0"/>
    </xf>
    <xf numFmtId="164" fontId="1" fillId="0" borderId="100" xfId="1" applyNumberFormat="1" applyFont="1" applyBorder="1" applyProtection="1">
      <protection locked="0"/>
    </xf>
    <xf numFmtId="43" fontId="1" fillId="0" borderId="96" xfId="1" applyFont="1" applyFill="1" applyBorder="1" applyProtection="1">
      <protection locked="0"/>
    </xf>
    <xf numFmtId="0" fontId="0" fillId="0" borderId="0" xfId="0" applyFont="1" applyBorder="1"/>
    <xf numFmtId="0" fontId="19" fillId="0" borderId="0" xfId="0" applyFont="1" applyBorder="1" applyAlignment="1">
      <alignment vertical="center"/>
    </xf>
    <xf numFmtId="0" fontId="0" fillId="0" borderId="0" xfId="0" applyBorder="1"/>
    <xf numFmtId="0" fontId="20" fillId="0" borderId="0" xfId="0" applyFont="1" applyBorder="1" applyAlignment="1">
      <alignment vertical="center"/>
    </xf>
    <xf numFmtId="0" fontId="1" fillId="0" borderId="0" xfId="0" applyFont="1" applyBorder="1" applyAlignment="1">
      <alignment wrapText="1"/>
    </xf>
    <xf numFmtId="43" fontId="10" fillId="15" borderId="39" xfId="1" applyFont="1" applyFill="1" applyBorder="1" applyAlignment="1" applyProtection="1">
      <alignment horizontal="right" vertical="center"/>
      <protection locked="0"/>
    </xf>
    <xf numFmtId="43" fontId="10" fillId="3" borderId="39" xfId="1" applyFont="1" applyFill="1" applyBorder="1" applyAlignment="1" applyProtection="1">
      <alignment horizontal="right" vertical="center"/>
      <protection locked="0"/>
    </xf>
    <xf numFmtId="170" fontId="1" fillId="3" borderId="102" xfId="4" applyNumberFormat="1" applyFont="1" applyFill="1" applyBorder="1" applyAlignment="1">
      <alignment wrapText="1"/>
    </xf>
    <xf numFmtId="170" fontId="1" fillId="3" borderId="103" xfId="4" applyNumberFormat="1" applyFont="1" applyFill="1" applyBorder="1" applyAlignment="1">
      <alignment wrapText="1"/>
    </xf>
    <xf numFmtId="170" fontId="1" fillId="3" borderId="104" xfId="4" applyNumberFormat="1" applyFont="1" applyFill="1" applyBorder="1" applyAlignment="1">
      <alignment wrapText="1"/>
    </xf>
    <xf numFmtId="170" fontId="1" fillId="3" borderId="102" xfId="4" applyNumberFormat="1" applyFont="1" applyFill="1" applyBorder="1" applyAlignment="1" applyProtection="1">
      <alignment wrapText="1"/>
      <protection locked="0"/>
    </xf>
    <xf numFmtId="170" fontId="1" fillId="3" borderId="103" xfId="4" applyNumberFormat="1" applyFont="1" applyFill="1" applyBorder="1" applyAlignment="1" applyProtection="1">
      <alignment wrapText="1"/>
      <protection locked="0"/>
    </xf>
    <xf numFmtId="170" fontId="1" fillId="3" borderId="104" xfId="4" applyNumberFormat="1" applyFont="1" applyFill="1" applyBorder="1" applyAlignment="1" applyProtection="1">
      <alignment wrapText="1"/>
      <protection locked="0"/>
    </xf>
    <xf numFmtId="43" fontId="1" fillId="0" borderId="96" xfId="1" applyNumberFormat="1" applyFont="1" applyBorder="1" applyProtection="1">
      <protection locked="0"/>
    </xf>
    <xf numFmtId="0" fontId="2" fillId="0" borderId="96" xfId="0" applyFont="1" applyBorder="1" applyAlignment="1" applyProtection="1">
      <alignment horizontal="center" wrapText="1"/>
      <protection locked="0"/>
    </xf>
    <xf numFmtId="0" fontId="2" fillId="0" borderId="96" xfId="0" applyFont="1" applyFill="1" applyBorder="1" applyAlignment="1" applyProtection="1">
      <alignment horizontal="center" wrapText="1"/>
      <protection locked="0"/>
    </xf>
    <xf numFmtId="43" fontId="12" fillId="0" borderId="96" xfId="1" applyFont="1" applyFill="1" applyBorder="1" applyProtection="1">
      <protection locked="0"/>
    </xf>
    <xf numFmtId="0" fontId="18" fillId="0" borderId="98" xfId="0" applyFont="1" applyFill="1" applyBorder="1" applyAlignment="1" applyProtection="1">
      <alignment horizontal="center" wrapText="1"/>
      <protection locked="0"/>
    </xf>
    <xf numFmtId="44" fontId="1" fillId="13" borderId="43" xfId="4" applyFont="1" applyFill="1" applyBorder="1"/>
    <xf numFmtId="0" fontId="22" fillId="0" borderId="0" xfId="5"/>
    <xf numFmtId="0" fontId="2" fillId="0" borderId="0" xfId="0" applyFont="1" applyBorder="1" applyAlignment="1">
      <alignment vertical="center"/>
    </xf>
    <xf numFmtId="0" fontId="11" fillId="9" borderId="1"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wrapText="1"/>
    </xf>
    <xf numFmtId="0" fontId="11" fillId="0" borderId="0" xfId="0" applyFont="1" applyAlignment="1">
      <alignment horizontal="left" vertical="center" wrapText="1"/>
    </xf>
    <xf numFmtId="0" fontId="15" fillId="0" borderId="0" xfId="0" applyFont="1" applyAlignment="1">
      <alignment horizontal="left" vertical="center" wrapText="1"/>
    </xf>
    <xf numFmtId="0" fontId="2" fillId="0" borderId="0" xfId="0" applyFont="1" applyBorder="1" applyAlignment="1">
      <alignment horizontal="left" vertical="center"/>
    </xf>
    <xf numFmtId="0" fontId="11" fillId="0" borderId="0" xfId="0" applyFont="1" applyAlignment="1">
      <alignment horizontal="left" vertical="top" wrapText="1"/>
    </xf>
    <xf numFmtId="0" fontId="10" fillId="0" borderId="0" xfId="0" applyFont="1" applyAlignment="1">
      <alignment horizontal="left" vertical="center" wrapText="1"/>
    </xf>
    <xf numFmtId="0" fontId="11" fillId="8" borderId="1" xfId="0" applyFont="1" applyFill="1" applyBorder="1" applyAlignment="1">
      <alignment horizontal="left" vertical="center" shrinkToFit="1"/>
    </xf>
    <xf numFmtId="0" fontId="11" fillId="8" borderId="2" xfId="0" applyFont="1" applyFill="1" applyBorder="1" applyAlignment="1">
      <alignment horizontal="left" vertical="center" shrinkToFit="1"/>
    </xf>
    <xf numFmtId="0" fontId="0" fillId="0" borderId="2" xfId="0" applyBorder="1" applyAlignment="1"/>
    <xf numFmtId="0" fontId="0" fillId="0" borderId="3" xfId="0" applyBorder="1" applyAlignment="1"/>
    <xf numFmtId="0" fontId="11" fillId="9" borderId="1" xfId="0" applyFont="1" applyFill="1" applyBorder="1" applyAlignment="1">
      <alignment horizontal="left" vertical="center" shrinkToFit="1"/>
    </xf>
    <xf numFmtId="0" fontId="11" fillId="9" borderId="2" xfId="0" applyFont="1" applyFill="1" applyBorder="1" applyAlignment="1">
      <alignment horizontal="left" vertical="center" shrinkToFit="1"/>
    </xf>
    <xf numFmtId="0" fontId="1" fillId="12" borderId="29" xfId="0" applyFont="1" applyFill="1" applyBorder="1" applyAlignment="1" applyProtection="1">
      <alignment horizontal="center"/>
    </xf>
    <xf numFmtId="0" fontId="1" fillId="12" borderId="30" xfId="0" applyFont="1" applyFill="1" applyBorder="1" applyAlignment="1" applyProtection="1">
      <alignment horizontal="center"/>
    </xf>
    <xf numFmtId="0" fontId="1" fillId="12" borderId="31" xfId="0" applyFont="1" applyFill="1" applyBorder="1" applyAlignment="1" applyProtection="1">
      <alignment horizontal="center"/>
    </xf>
    <xf numFmtId="0" fontId="1" fillId="12" borderId="56" xfId="0" applyFont="1" applyFill="1" applyBorder="1" applyAlignment="1" applyProtection="1">
      <alignment horizontal="center"/>
    </xf>
    <xf numFmtId="0" fontId="1" fillId="12" borderId="54" xfId="0" applyFont="1" applyFill="1" applyBorder="1" applyAlignment="1" applyProtection="1">
      <alignment horizontal="center"/>
    </xf>
    <xf numFmtId="0" fontId="1" fillId="10" borderId="23" xfId="0" applyFont="1" applyFill="1" applyBorder="1" applyAlignment="1">
      <alignment horizontal="center" wrapText="1"/>
    </xf>
    <xf numFmtId="0" fontId="1" fillId="11" borderId="22" xfId="0" applyFont="1" applyFill="1" applyBorder="1" applyAlignment="1">
      <alignment horizontal="center"/>
    </xf>
    <xf numFmtId="0" fontId="1" fillId="11" borderId="23" xfId="0" applyFont="1" applyFill="1" applyBorder="1" applyAlignment="1">
      <alignment horizontal="center"/>
    </xf>
    <xf numFmtId="0" fontId="1" fillId="11" borderId="24" xfId="0" applyFont="1" applyFill="1" applyBorder="1" applyAlignment="1">
      <alignment horizontal="center"/>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10" borderId="22" xfId="0" applyFont="1" applyFill="1" applyBorder="1" applyAlignment="1">
      <alignment horizontal="center" wrapText="1"/>
    </xf>
    <xf numFmtId="0" fontId="1" fillId="10" borderId="24" xfId="0" applyFont="1" applyFill="1" applyBorder="1" applyAlignment="1">
      <alignment horizontal="center" wrapText="1"/>
    </xf>
    <xf numFmtId="0" fontId="1" fillId="0" borderId="5" xfId="0" applyFont="1" applyBorder="1" applyAlignment="1">
      <alignment horizontal="center" wrapText="1"/>
    </xf>
    <xf numFmtId="0" fontId="1" fillId="0" borderId="20" xfId="0" applyFont="1" applyBorder="1" applyAlignment="1">
      <alignment horizontal="center" wrapText="1"/>
    </xf>
    <xf numFmtId="0" fontId="1" fillId="0" borderId="4" xfId="0" applyFont="1" applyBorder="1" applyAlignment="1">
      <alignment horizontal="center" wrapText="1"/>
    </xf>
    <xf numFmtId="0" fontId="2" fillId="3" borderId="14" xfId="0" applyFont="1" applyFill="1" applyBorder="1" applyAlignment="1">
      <alignment horizontal="center" vertical="center" wrapText="1"/>
    </xf>
    <xf numFmtId="0" fontId="1" fillId="0" borderId="10" xfId="0" applyFont="1" applyBorder="1" applyAlignment="1">
      <alignment horizontal="center" wrapText="1"/>
    </xf>
    <xf numFmtId="0" fontId="1" fillId="3" borderId="72" xfId="0" applyFont="1" applyFill="1" applyBorder="1" applyAlignment="1" applyProtection="1">
      <alignment horizontal="center"/>
      <protection locked="0"/>
    </xf>
    <xf numFmtId="0" fontId="1" fillId="3" borderId="73" xfId="0" applyFont="1" applyFill="1" applyBorder="1" applyAlignment="1" applyProtection="1">
      <alignment horizontal="center"/>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1" fillId="0" borderId="5" xfId="0" applyFont="1" applyFill="1" applyBorder="1" applyAlignment="1">
      <alignment horizontal="center" vertical="center"/>
    </xf>
    <xf numFmtId="0" fontId="11" fillId="8" borderId="5" xfId="0" applyFont="1" applyFill="1" applyBorder="1" applyAlignment="1">
      <alignment horizontal="center" vertical="center"/>
    </xf>
  </cellXfs>
  <cellStyles count="6">
    <cellStyle name="Comma" xfId="1" builtinId="3"/>
    <cellStyle name="Currency" xfId="4" builtinId="4"/>
    <cellStyle name="Hyperlink" xfId="5" builtinId="8"/>
    <cellStyle name="Normal" xfId="0" builtinId="0"/>
    <cellStyle name="Normal 22" xfId="2" xr:uid="{00000000-0005-0000-0000-000003000000}"/>
    <cellStyle name="Percent" xfId="3" builtinId="5"/>
  </cellStyles>
  <dxfs count="0"/>
  <tableStyles count="0" defaultTableStyle="TableStyleMedium9" defaultPivotStyle="PivotStyleLight16"/>
  <colors>
    <mruColors>
      <color rgb="FFD9D9D9"/>
      <color rgb="FF5F5F5F"/>
      <color rgb="FF808080"/>
      <color rgb="FF4141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nergytrust.org/wp-content/uploads/2020/03/TAB-1.-Summary-PMC-PP_RFP2020.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energytrust.org/wp-content/uploads/2020/03/TAB-2.-PMC-Price-Proposal_RFP2020.pdf"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energytrust.org/wp-content/uploads/2020/03/TAB-3.-PMC-Price-Proposal-EPM_RFP2020.pdf"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energytrust.org/wp-content/uploads/2020/03/TAB-4.-PMC-Price-Proposal-SW-WA_RFP2020.pdf"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energytrust.org/wp-content/uploads/2020/03/TAB-5.-PMC-Opportunity-Areas_RFP2020.pdf"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nergytrust.org/wp-content/uploads/2020/03/TAB-6.-Oregon-Savings_RFP2020.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nergytrust.org/wp-content/uploads/2020/03/TAB-7.-Washington-Savings_RFP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C1:J28"/>
  <sheetViews>
    <sheetView zoomScale="85" zoomScaleNormal="85" workbookViewId="0">
      <selection activeCell="G1" sqref="G1"/>
    </sheetView>
  </sheetViews>
  <sheetFormatPr defaultRowHeight="14.4" x14ac:dyDescent="0.3"/>
  <cols>
    <col min="1" max="2" width="0.88671875" customWidth="1"/>
    <col min="3" max="3" width="62.44140625" bestFit="1" customWidth="1"/>
    <col min="4" max="7" width="30.5546875" customWidth="1"/>
    <col min="8" max="8" width="22" customWidth="1"/>
    <col min="9" max="9" width="10.88671875" bestFit="1" customWidth="1"/>
    <col min="10" max="10" width="13.5546875" customWidth="1"/>
  </cols>
  <sheetData>
    <row r="1" spans="3:10" x14ac:dyDescent="0.3">
      <c r="G1" s="27" t="s">
        <v>0</v>
      </c>
      <c r="H1" s="28" t="s">
        <v>1</v>
      </c>
      <c r="I1" s="29" t="s">
        <v>2</v>
      </c>
    </row>
    <row r="2" spans="3:10" ht="15" thickBot="1" x14ac:dyDescent="0.35">
      <c r="H2" s="30"/>
      <c r="I2" s="31"/>
    </row>
    <row r="3" spans="3:10" ht="15" thickBot="1" x14ac:dyDescent="0.35"/>
    <row r="4" spans="3:10" ht="16.2" thickBot="1" x14ac:dyDescent="0.35">
      <c r="C4" s="32" t="s">
        <v>3</v>
      </c>
      <c r="D4" s="33">
        <v>2020</v>
      </c>
      <c r="E4" s="33">
        <v>2021</v>
      </c>
      <c r="F4" s="33">
        <v>2022</v>
      </c>
      <c r="G4" s="33" t="s">
        <v>4</v>
      </c>
    </row>
    <row r="5" spans="3:10" ht="15" thickBot="1" x14ac:dyDescent="0.35">
      <c r="C5" s="34" t="s">
        <v>5</v>
      </c>
      <c r="D5" s="35"/>
      <c r="E5" s="36"/>
      <c r="F5" s="36"/>
      <c r="G5" s="36"/>
    </row>
    <row r="6" spans="3:10" ht="15" thickBot="1" x14ac:dyDescent="0.35">
      <c r="C6" s="37" t="s">
        <v>6</v>
      </c>
      <c r="D6" s="38"/>
      <c r="E6" s="39"/>
      <c r="F6" s="39"/>
      <c r="G6" s="39"/>
    </row>
    <row r="7" spans="3:10" ht="15" thickBot="1" x14ac:dyDescent="0.35">
      <c r="C7" s="37" t="s">
        <v>7</v>
      </c>
      <c r="D7" s="40"/>
      <c r="E7" s="36"/>
      <c r="F7" s="36"/>
      <c r="G7" s="36"/>
    </row>
    <row r="8" spans="3:10" ht="15" thickBot="1" x14ac:dyDescent="0.35">
      <c r="C8" s="41"/>
      <c r="D8" s="42"/>
      <c r="E8" s="42"/>
      <c r="F8" s="42"/>
      <c r="G8" s="42"/>
    </row>
    <row r="9" spans="3:10" ht="15" thickBot="1" x14ac:dyDescent="0.35">
      <c r="C9" s="43" t="s">
        <v>8</v>
      </c>
      <c r="D9" s="44"/>
      <c r="E9" s="44"/>
      <c r="F9" s="44"/>
      <c r="G9" s="45"/>
    </row>
    <row r="10" spans="3:10" x14ac:dyDescent="0.3">
      <c r="C10" s="46" t="s">
        <v>9</v>
      </c>
      <c r="D10" s="47"/>
      <c r="E10" s="46"/>
      <c r="F10" s="46"/>
      <c r="G10" s="48"/>
    </row>
    <row r="11" spans="3:10" ht="27.6" x14ac:dyDescent="0.3">
      <c r="C11" s="49" t="s">
        <v>10</v>
      </c>
      <c r="D11" s="50"/>
      <c r="E11" s="49"/>
      <c r="F11" s="49"/>
      <c r="G11" s="51"/>
    </row>
    <row r="12" spans="3:10" ht="15" thickBot="1" x14ac:dyDescent="0.35">
      <c r="C12" s="52" t="s">
        <v>11</v>
      </c>
      <c r="D12" s="53"/>
      <c r="E12" s="52"/>
      <c r="F12" s="52"/>
      <c r="G12" s="54"/>
    </row>
    <row r="13" spans="3:10" x14ac:dyDescent="0.3">
      <c r="C13" s="55"/>
      <c r="D13" s="47"/>
      <c r="E13" s="46"/>
      <c r="F13" s="46"/>
      <c r="G13" s="56"/>
    </row>
    <row r="14" spans="3:10" x14ac:dyDescent="0.3">
      <c r="C14" s="57" t="s">
        <v>12</v>
      </c>
      <c r="D14" s="58"/>
      <c r="E14" s="59"/>
      <c r="F14" s="59"/>
      <c r="G14" s="59"/>
    </row>
    <row r="15" spans="3:10" ht="15" thickBot="1" x14ac:dyDescent="0.35">
      <c r="C15" s="60" t="s">
        <v>13</v>
      </c>
      <c r="D15" s="61"/>
      <c r="E15" s="62"/>
      <c r="F15" s="62"/>
      <c r="G15" s="62"/>
    </row>
    <row r="16" spans="3:10" s="26" customFormat="1" ht="15" thickBot="1" x14ac:dyDescent="0.35">
      <c r="C16" s="63" t="s">
        <v>14</v>
      </c>
      <c r="D16" s="64"/>
      <c r="E16" s="64"/>
      <c r="F16" s="64"/>
      <c r="G16" s="64"/>
      <c r="H16"/>
      <c r="I16"/>
      <c r="J16"/>
    </row>
    <row r="17" spans="3:7" ht="15" thickBot="1" x14ac:dyDescent="0.35">
      <c r="C17" s="65"/>
      <c r="D17" s="65"/>
      <c r="E17" s="65"/>
      <c r="F17" s="65"/>
      <c r="G17" s="65"/>
    </row>
    <row r="18" spans="3:7" ht="15" thickBot="1" x14ac:dyDescent="0.35">
      <c r="C18" s="451" t="s">
        <v>15</v>
      </c>
      <c r="D18" s="452"/>
      <c r="E18" s="452"/>
      <c r="F18" s="452"/>
      <c r="G18" s="453"/>
    </row>
    <row r="19" spans="3:7" x14ac:dyDescent="0.3">
      <c r="C19" s="46" t="s">
        <v>16</v>
      </c>
      <c r="D19" s="66"/>
      <c r="E19" s="48"/>
      <c r="F19" s="48"/>
      <c r="G19" s="48"/>
    </row>
    <row r="20" spans="3:7" ht="27.6" x14ac:dyDescent="0.3">
      <c r="C20" s="49" t="s">
        <v>17</v>
      </c>
      <c r="D20" s="67"/>
      <c r="E20" s="51"/>
      <c r="F20" s="51"/>
      <c r="G20" s="51"/>
    </row>
    <row r="21" spans="3:7" ht="15" thickBot="1" x14ac:dyDescent="0.35">
      <c r="C21" s="52" t="s">
        <v>18</v>
      </c>
      <c r="D21" s="68"/>
      <c r="E21" s="51"/>
      <c r="F21" s="51"/>
      <c r="G21" s="51"/>
    </row>
    <row r="22" spans="3:7" x14ac:dyDescent="0.3">
      <c r="C22" s="46"/>
      <c r="D22" s="47"/>
      <c r="E22" s="46"/>
      <c r="F22" s="46"/>
      <c r="G22" s="56"/>
    </row>
    <row r="23" spans="3:7" x14ac:dyDescent="0.3">
      <c r="C23" s="69" t="s">
        <v>12</v>
      </c>
      <c r="D23" s="58"/>
      <c r="E23" s="59"/>
      <c r="F23" s="59"/>
      <c r="G23" s="59"/>
    </row>
    <row r="24" spans="3:7" ht="15" thickBot="1" x14ac:dyDescent="0.35">
      <c r="C24" s="60" t="s">
        <v>13</v>
      </c>
      <c r="D24" s="61"/>
      <c r="E24" s="62"/>
      <c r="F24" s="62"/>
      <c r="G24" s="70"/>
    </row>
    <row r="25" spans="3:7" ht="15" thickBot="1" x14ac:dyDescent="0.35">
      <c r="C25" s="63" t="s">
        <v>19</v>
      </c>
      <c r="D25" s="64"/>
      <c r="E25" s="64"/>
      <c r="F25" s="64"/>
      <c r="G25" s="64"/>
    </row>
    <row r="26" spans="3:7" x14ac:dyDescent="0.3">
      <c r="C26" s="71"/>
      <c r="D26" s="71"/>
    </row>
    <row r="27" spans="3:7" x14ac:dyDescent="0.3">
      <c r="C27" s="71"/>
      <c r="D27" s="71"/>
    </row>
    <row r="28" spans="3:7" x14ac:dyDescent="0.3">
      <c r="C28" s="71"/>
      <c r="D28" s="71"/>
    </row>
  </sheetData>
  <mergeCells count="1">
    <mergeCell ref="C18:G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FF9E-32C4-4639-9FCC-228FA4099D4C}">
  <sheetPr codeName="Sheet10"/>
  <dimension ref="A1:AG569"/>
  <sheetViews>
    <sheetView zoomScaleNormal="100" workbookViewId="0">
      <selection activeCell="I9" sqref="I9"/>
    </sheetView>
  </sheetViews>
  <sheetFormatPr defaultRowHeight="14.4" x14ac:dyDescent="0.3"/>
  <cols>
    <col min="1" max="1" width="2.44140625" customWidth="1"/>
    <col min="2" max="2" width="2.6640625" customWidth="1"/>
    <col min="3" max="3" width="32" customWidth="1"/>
    <col min="4" max="4" width="18" bestFit="1" customWidth="1"/>
    <col min="5" max="5" width="14.44140625" style="105" customWidth="1"/>
    <col min="6" max="9" width="6.6640625" customWidth="1"/>
  </cols>
  <sheetData>
    <row r="1" spans="1:33" x14ac:dyDescent="0.3">
      <c r="A1" s="104" t="s">
        <v>72</v>
      </c>
    </row>
    <row r="2" spans="1:33" x14ac:dyDescent="0.3">
      <c r="A2" s="104"/>
    </row>
    <row r="3" spans="1:33" x14ac:dyDescent="0.3">
      <c r="C3" s="106"/>
      <c r="D3" s="107"/>
      <c r="E3" s="108"/>
      <c r="F3" s="490" t="s">
        <v>73</v>
      </c>
      <c r="G3" s="490"/>
      <c r="H3" s="490"/>
      <c r="I3" s="490"/>
      <c r="J3" s="490" t="s">
        <v>73</v>
      </c>
      <c r="K3" s="490"/>
      <c r="L3" s="490"/>
      <c r="M3" s="490"/>
      <c r="N3" s="490"/>
      <c r="O3" s="490"/>
      <c r="P3" s="490"/>
      <c r="Q3" s="490"/>
      <c r="R3" s="490"/>
      <c r="S3" s="490"/>
      <c r="T3" s="490"/>
      <c r="U3" s="490"/>
      <c r="V3" s="490" t="s">
        <v>73</v>
      </c>
      <c r="W3" s="490"/>
      <c r="X3" s="490"/>
      <c r="Y3" s="490"/>
      <c r="Z3" s="490"/>
      <c r="AA3" s="490"/>
      <c r="AB3" s="490"/>
      <c r="AC3" s="490"/>
      <c r="AD3" s="490"/>
      <c r="AE3" s="490"/>
      <c r="AF3" s="490"/>
      <c r="AG3" s="490"/>
    </row>
    <row r="4" spans="1:33" ht="15.75" customHeight="1" x14ac:dyDescent="0.3">
      <c r="C4" s="109" t="s">
        <v>74</v>
      </c>
      <c r="D4" s="110" t="s">
        <v>75</v>
      </c>
      <c r="E4" s="111" t="s">
        <v>76</v>
      </c>
      <c r="F4" s="491">
        <v>2020</v>
      </c>
      <c r="G4" s="491"/>
      <c r="H4" s="491"/>
      <c r="I4" s="491"/>
      <c r="J4" s="491">
        <v>2021</v>
      </c>
      <c r="K4" s="491"/>
      <c r="L4" s="491"/>
      <c r="M4" s="491"/>
      <c r="N4" s="491"/>
      <c r="O4" s="491"/>
      <c r="P4" s="491"/>
      <c r="Q4" s="491"/>
      <c r="R4" s="491"/>
      <c r="S4" s="491"/>
      <c r="T4" s="491"/>
      <c r="U4" s="491"/>
      <c r="V4" s="491">
        <v>2022</v>
      </c>
      <c r="W4" s="491"/>
      <c r="X4" s="491"/>
      <c r="Y4" s="491"/>
      <c r="Z4" s="491"/>
      <c r="AA4" s="491"/>
      <c r="AB4" s="491"/>
      <c r="AC4" s="491"/>
      <c r="AD4" s="491"/>
      <c r="AE4" s="491"/>
      <c r="AF4" s="491"/>
      <c r="AG4" s="491"/>
    </row>
    <row r="5" spans="1:33" x14ac:dyDescent="0.3">
      <c r="C5" s="106"/>
      <c r="D5" s="112"/>
      <c r="E5" s="113"/>
      <c r="F5" s="112" t="s">
        <v>85</v>
      </c>
      <c r="G5" s="112" t="s">
        <v>86</v>
      </c>
      <c r="H5" s="112" t="s">
        <v>87</v>
      </c>
      <c r="I5" s="112" t="s">
        <v>88</v>
      </c>
      <c r="J5" s="112" t="s">
        <v>77</v>
      </c>
      <c r="K5" s="112" t="s">
        <v>78</v>
      </c>
      <c r="L5" s="112" t="s">
        <v>79</v>
      </c>
      <c r="M5" s="112" t="s">
        <v>80</v>
      </c>
      <c r="N5" s="112" t="s">
        <v>81</v>
      </c>
      <c r="O5" s="112" t="s">
        <v>82</v>
      </c>
      <c r="P5" s="112" t="s">
        <v>83</v>
      </c>
      <c r="Q5" s="112" t="s">
        <v>84</v>
      </c>
      <c r="R5" s="112" t="s">
        <v>85</v>
      </c>
      <c r="S5" s="112" t="s">
        <v>86</v>
      </c>
      <c r="T5" s="112" t="s">
        <v>87</v>
      </c>
      <c r="U5" s="112" t="s">
        <v>88</v>
      </c>
      <c r="V5" s="112" t="s">
        <v>77</v>
      </c>
      <c r="W5" s="112" t="s">
        <v>78</v>
      </c>
      <c r="X5" s="112" t="s">
        <v>79</v>
      </c>
      <c r="Y5" s="112" t="s">
        <v>80</v>
      </c>
      <c r="Z5" s="112" t="s">
        <v>81</v>
      </c>
      <c r="AA5" s="112" t="s">
        <v>82</v>
      </c>
      <c r="AB5" s="112" t="s">
        <v>83</v>
      </c>
      <c r="AC5" s="112" t="s">
        <v>84</v>
      </c>
      <c r="AD5" s="112" t="s">
        <v>85</v>
      </c>
      <c r="AE5" s="112" t="s">
        <v>86</v>
      </c>
      <c r="AF5" s="112" t="s">
        <v>87</v>
      </c>
      <c r="AG5" s="112" t="s">
        <v>88</v>
      </c>
    </row>
    <row r="6" spans="1:33" x14ac:dyDescent="0.3">
      <c r="C6" s="114"/>
      <c r="D6" s="115"/>
      <c r="E6" s="116"/>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row>
    <row r="7" spans="1:33" x14ac:dyDescent="0.3">
      <c r="C7" s="117" t="s">
        <v>34</v>
      </c>
      <c r="D7" s="112" t="str">
        <f>"i.e. John Doe"</f>
        <v>i.e. John Doe</v>
      </c>
      <c r="E7" s="363">
        <v>50</v>
      </c>
      <c r="F7" s="118"/>
      <c r="G7" s="118"/>
      <c r="H7" s="118"/>
      <c r="I7" s="118"/>
    </row>
    <row r="8" spans="1:33" x14ac:dyDescent="0.3">
      <c r="E8" s="363"/>
      <c r="F8" s="118"/>
      <c r="G8" s="118"/>
      <c r="H8" s="118"/>
      <c r="I8" s="118"/>
    </row>
    <row r="9" spans="1:33" x14ac:dyDescent="0.3">
      <c r="E9" s="363"/>
      <c r="F9" s="118"/>
      <c r="G9" s="118"/>
      <c r="H9" s="118"/>
      <c r="I9" s="118"/>
    </row>
    <row r="10" spans="1:33" x14ac:dyDescent="0.3">
      <c r="E10" s="363"/>
      <c r="F10" s="118"/>
      <c r="G10" s="118"/>
      <c r="H10" s="118"/>
      <c r="I10" s="118"/>
    </row>
    <row r="11" spans="1:33" x14ac:dyDescent="0.3">
      <c r="E11" s="363"/>
      <c r="F11" s="118"/>
      <c r="G11" s="118"/>
      <c r="H11" s="118"/>
      <c r="I11" s="118"/>
    </row>
    <row r="12" spans="1:33" x14ac:dyDescent="0.3">
      <c r="E12" s="363"/>
      <c r="F12" s="118"/>
      <c r="G12" s="118"/>
      <c r="H12" s="118"/>
      <c r="I12" s="118"/>
    </row>
    <row r="13" spans="1:33" x14ac:dyDescent="0.3">
      <c r="E13" s="363"/>
      <c r="F13" s="118"/>
      <c r="G13" s="118"/>
      <c r="H13" s="118"/>
      <c r="I13" s="118"/>
    </row>
    <row r="14" spans="1:33" ht="15.75" customHeight="1" x14ac:dyDescent="0.3">
      <c r="E14" s="363"/>
      <c r="F14" s="118"/>
      <c r="G14" s="118"/>
      <c r="H14" s="118"/>
      <c r="I14" s="118"/>
    </row>
    <row r="15" spans="1:33" x14ac:dyDescent="0.3">
      <c r="E15" s="363"/>
      <c r="F15" s="118"/>
      <c r="G15" s="118"/>
      <c r="H15" s="118"/>
      <c r="I15" s="118"/>
    </row>
    <row r="16" spans="1:33" x14ac:dyDescent="0.3">
      <c r="E16" s="363"/>
      <c r="F16" s="118"/>
      <c r="G16" s="118"/>
      <c r="H16" s="118"/>
      <c r="I16" s="118"/>
    </row>
    <row r="17" spans="5:9" x14ac:dyDescent="0.3">
      <c r="E17" s="363"/>
      <c r="F17" s="118"/>
      <c r="G17" s="118"/>
      <c r="H17" s="118"/>
      <c r="I17" s="118"/>
    </row>
    <row r="18" spans="5:9" x14ac:dyDescent="0.3">
      <c r="E18" s="363"/>
      <c r="F18" s="118"/>
      <c r="G18" s="118"/>
      <c r="H18" s="118"/>
      <c r="I18" s="118"/>
    </row>
    <row r="19" spans="5:9" x14ac:dyDescent="0.3">
      <c r="E19" s="363"/>
      <c r="F19" s="118"/>
      <c r="G19" s="118"/>
      <c r="H19" s="118"/>
      <c r="I19" s="118"/>
    </row>
    <row r="20" spans="5:9" x14ac:dyDescent="0.3">
      <c r="E20" s="363"/>
      <c r="F20" s="118"/>
      <c r="G20" s="118"/>
      <c r="H20" s="118"/>
      <c r="I20" s="118"/>
    </row>
    <row r="21" spans="5:9" x14ac:dyDescent="0.3">
      <c r="E21" s="363"/>
      <c r="F21" s="118"/>
      <c r="G21" s="118"/>
      <c r="H21" s="118"/>
      <c r="I21" s="118"/>
    </row>
    <row r="22" spans="5:9" x14ac:dyDescent="0.3">
      <c r="E22" s="363"/>
      <c r="F22" s="118"/>
      <c r="G22" s="118"/>
      <c r="H22" s="118"/>
      <c r="I22" s="118"/>
    </row>
    <row r="23" spans="5:9" x14ac:dyDescent="0.3">
      <c r="E23" s="363"/>
      <c r="F23" s="118"/>
      <c r="G23" s="118"/>
      <c r="H23" s="118"/>
      <c r="I23" s="118"/>
    </row>
    <row r="24" spans="5:9" x14ac:dyDescent="0.3">
      <c r="E24" s="363"/>
      <c r="F24" s="118"/>
      <c r="G24" s="118"/>
      <c r="H24" s="118"/>
      <c r="I24" s="118"/>
    </row>
    <row r="25" spans="5:9" x14ac:dyDescent="0.3">
      <c r="E25" s="363"/>
      <c r="F25" s="118"/>
      <c r="G25" s="118"/>
      <c r="H25" s="118"/>
      <c r="I25" s="118"/>
    </row>
    <row r="26" spans="5:9" x14ac:dyDescent="0.3">
      <c r="E26" s="363"/>
      <c r="F26" s="118"/>
      <c r="G26" s="118"/>
      <c r="H26" s="118"/>
      <c r="I26" s="118"/>
    </row>
    <row r="27" spans="5:9" x14ac:dyDescent="0.3">
      <c r="E27" s="363"/>
      <c r="F27" s="118"/>
      <c r="G27" s="118"/>
      <c r="H27" s="118"/>
      <c r="I27" s="118"/>
    </row>
    <row r="28" spans="5:9" x14ac:dyDescent="0.3">
      <c r="E28" s="363"/>
      <c r="F28" s="118"/>
      <c r="G28" s="118"/>
      <c r="H28" s="118"/>
      <c r="I28" s="118"/>
    </row>
    <row r="29" spans="5:9" x14ac:dyDescent="0.3">
      <c r="E29" s="363"/>
      <c r="F29" s="118"/>
      <c r="G29" s="118"/>
      <c r="H29" s="118"/>
      <c r="I29" s="118"/>
    </row>
    <row r="30" spans="5:9" x14ac:dyDescent="0.3">
      <c r="E30" s="363"/>
      <c r="F30" s="118"/>
      <c r="G30" s="118"/>
      <c r="H30" s="118"/>
      <c r="I30" s="118"/>
    </row>
    <row r="31" spans="5:9" x14ac:dyDescent="0.3">
      <c r="E31" s="363"/>
      <c r="F31" s="118"/>
      <c r="G31" s="118"/>
      <c r="H31" s="118"/>
      <c r="I31" s="118"/>
    </row>
    <row r="32" spans="5:9" x14ac:dyDescent="0.3">
      <c r="E32" s="363"/>
      <c r="F32" s="118"/>
      <c r="G32" s="118"/>
      <c r="H32" s="118"/>
      <c r="I32" s="118"/>
    </row>
    <row r="33" spans="5:9" x14ac:dyDescent="0.3">
      <c r="E33" s="363"/>
      <c r="F33" s="118"/>
      <c r="G33" s="118"/>
      <c r="H33" s="118"/>
      <c r="I33" s="118"/>
    </row>
    <row r="34" spans="5:9" x14ac:dyDescent="0.3">
      <c r="E34" s="363"/>
      <c r="F34" s="118"/>
      <c r="G34" s="118"/>
      <c r="H34" s="118"/>
      <c r="I34" s="118"/>
    </row>
    <row r="35" spans="5:9" x14ac:dyDescent="0.3">
      <c r="E35" s="363"/>
      <c r="F35" s="118"/>
      <c r="G35" s="118"/>
      <c r="H35" s="118"/>
      <c r="I35" s="118"/>
    </row>
    <row r="36" spans="5:9" x14ac:dyDescent="0.3">
      <c r="E36" s="363"/>
      <c r="F36" s="118"/>
      <c r="G36" s="118"/>
      <c r="H36" s="118"/>
      <c r="I36" s="118"/>
    </row>
    <row r="37" spans="5:9" x14ac:dyDescent="0.3">
      <c r="E37" s="363"/>
      <c r="F37" s="118"/>
      <c r="G37" s="118"/>
      <c r="H37" s="118"/>
      <c r="I37" s="118"/>
    </row>
    <row r="38" spans="5:9" x14ac:dyDescent="0.3">
      <c r="E38" s="363"/>
      <c r="F38" s="118"/>
      <c r="G38" s="118"/>
      <c r="H38" s="118"/>
      <c r="I38" s="118"/>
    </row>
    <row r="39" spans="5:9" x14ac:dyDescent="0.3">
      <c r="E39" s="363"/>
      <c r="F39" s="118"/>
      <c r="G39" s="118"/>
      <c r="H39" s="118"/>
      <c r="I39" s="118"/>
    </row>
    <row r="40" spans="5:9" x14ac:dyDescent="0.3">
      <c r="E40" s="363"/>
      <c r="F40" s="118"/>
      <c r="G40" s="118"/>
      <c r="H40" s="118"/>
      <c r="I40" s="118"/>
    </row>
    <row r="41" spans="5:9" x14ac:dyDescent="0.3">
      <c r="E41" s="363"/>
      <c r="F41" s="118"/>
      <c r="G41" s="118"/>
      <c r="H41" s="118"/>
      <c r="I41" s="118"/>
    </row>
    <row r="42" spans="5:9" x14ac:dyDescent="0.3">
      <c r="E42" s="363"/>
      <c r="F42" s="118"/>
      <c r="G42" s="118"/>
      <c r="H42" s="118"/>
      <c r="I42" s="118"/>
    </row>
    <row r="43" spans="5:9" x14ac:dyDescent="0.3">
      <c r="E43" s="363"/>
      <c r="F43" s="118"/>
      <c r="G43" s="118"/>
      <c r="H43" s="118"/>
      <c r="I43" s="118"/>
    </row>
    <row r="44" spans="5:9" x14ac:dyDescent="0.3">
      <c r="E44" s="363"/>
      <c r="F44" s="118"/>
      <c r="G44" s="118"/>
      <c r="H44" s="118"/>
      <c r="I44" s="118"/>
    </row>
    <row r="45" spans="5:9" x14ac:dyDescent="0.3">
      <c r="E45" s="363"/>
      <c r="F45" s="118"/>
      <c r="G45" s="118"/>
      <c r="H45" s="118"/>
      <c r="I45" s="118"/>
    </row>
    <row r="46" spans="5:9" x14ac:dyDescent="0.3">
      <c r="E46" s="363"/>
      <c r="F46" s="118"/>
      <c r="G46" s="118"/>
      <c r="H46" s="118"/>
      <c r="I46" s="118"/>
    </row>
    <row r="47" spans="5:9" x14ac:dyDescent="0.3">
      <c r="E47" s="363"/>
      <c r="F47" s="118"/>
      <c r="G47" s="118"/>
      <c r="H47" s="118"/>
      <c r="I47" s="118"/>
    </row>
    <row r="48" spans="5:9" x14ac:dyDescent="0.3">
      <c r="E48" s="363"/>
      <c r="F48" s="118"/>
      <c r="G48" s="118"/>
      <c r="H48" s="118"/>
      <c r="I48" s="118"/>
    </row>
    <row r="49" spans="5:9" x14ac:dyDescent="0.3">
      <c r="E49" s="363"/>
      <c r="F49" s="118"/>
      <c r="G49" s="118"/>
      <c r="H49" s="118"/>
      <c r="I49" s="118"/>
    </row>
    <row r="50" spans="5:9" x14ac:dyDescent="0.3">
      <c r="E50" s="363"/>
      <c r="F50" s="118"/>
      <c r="G50" s="118"/>
      <c r="H50" s="118"/>
      <c r="I50" s="118"/>
    </row>
    <row r="51" spans="5:9" x14ac:dyDescent="0.3">
      <c r="E51" s="363"/>
      <c r="F51" s="118"/>
      <c r="G51" s="118"/>
      <c r="H51" s="118"/>
      <c r="I51" s="118"/>
    </row>
    <row r="52" spans="5:9" x14ac:dyDescent="0.3">
      <c r="E52" s="363"/>
      <c r="F52" s="118"/>
      <c r="G52" s="118"/>
      <c r="H52" s="118"/>
      <c r="I52" s="118"/>
    </row>
    <row r="53" spans="5:9" x14ac:dyDescent="0.3">
      <c r="E53" s="363"/>
      <c r="F53" s="118"/>
      <c r="G53" s="118"/>
      <c r="H53" s="118"/>
      <c r="I53" s="118"/>
    </row>
    <row r="54" spans="5:9" x14ac:dyDescent="0.3">
      <c r="E54" s="363"/>
      <c r="F54" s="118"/>
      <c r="G54" s="118"/>
      <c r="H54" s="118"/>
      <c r="I54" s="118"/>
    </row>
    <row r="55" spans="5:9" x14ac:dyDescent="0.3">
      <c r="E55" s="363"/>
      <c r="F55" s="118"/>
      <c r="G55" s="118"/>
      <c r="H55" s="118"/>
      <c r="I55" s="118"/>
    </row>
    <row r="56" spans="5:9" x14ac:dyDescent="0.3">
      <c r="E56" s="363"/>
      <c r="F56" s="118"/>
      <c r="G56" s="118"/>
      <c r="H56" s="118"/>
      <c r="I56" s="118"/>
    </row>
    <row r="57" spans="5:9" x14ac:dyDescent="0.3">
      <c r="E57" s="363"/>
      <c r="F57" s="118"/>
      <c r="G57" s="118"/>
      <c r="H57" s="118"/>
      <c r="I57" s="118"/>
    </row>
    <row r="58" spans="5:9" x14ac:dyDescent="0.3">
      <c r="E58" s="363"/>
      <c r="F58" s="118"/>
      <c r="G58" s="118"/>
      <c r="H58" s="118"/>
      <c r="I58" s="118"/>
    </row>
    <row r="59" spans="5:9" x14ac:dyDescent="0.3">
      <c r="E59" s="363"/>
      <c r="F59" s="118"/>
      <c r="G59" s="118"/>
      <c r="H59" s="118"/>
      <c r="I59" s="118"/>
    </row>
    <row r="60" spans="5:9" x14ac:dyDescent="0.3">
      <c r="E60" s="363"/>
      <c r="F60" s="118"/>
      <c r="G60" s="118"/>
      <c r="H60" s="118"/>
      <c r="I60" s="118"/>
    </row>
    <row r="61" spans="5:9" x14ac:dyDescent="0.3">
      <c r="E61" s="363"/>
      <c r="F61" s="118"/>
      <c r="G61" s="118"/>
      <c r="H61" s="118"/>
      <c r="I61" s="118"/>
    </row>
    <row r="62" spans="5:9" x14ac:dyDescent="0.3">
      <c r="E62" s="363"/>
      <c r="F62" s="118"/>
      <c r="G62" s="118"/>
      <c r="H62" s="118"/>
      <c r="I62" s="118"/>
    </row>
    <row r="63" spans="5:9" x14ac:dyDescent="0.3">
      <c r="E63" s="363"/>
      <c r="F63" s="118"/>
      <c r="G63" s="118"/>
      <c r="H63" s="118"/>
      <c r="I63" s="118"/>
    </row>
    <row r="64" spans="5:9" x14ac:dyDescent="0.3">
      <c r="E64" s="363"/>
      <c r="F64" s="118"/>
      <c r="G64" s="118"/>
      <c r="H64" s="118"/>
      <c r="I64" s="118"/>
    </row>
    <row r="65" spans="5:9" x14ac:dyDescent="0.3">
      <c r="E65" s="363"/>
      <c r="F65" s="118"/>
      <c r="G65" s="118"/>
      <c r="H65" s="118"/>
      <c r="I65" s="118"/>
    </row>
    <row r="66" spans="5:9" x14ac:dyDescent="0.3">
      <c r="E66" s="363"/>
      <c r="F66" s="118"/>
      <c r="G66" s="118"/>
      <c r="H66" s="118"/>
      <c r="I66" s="118"/>
    </row>
    <row r="67" spans="5:9" x14ac:dyDescent="0.3">
      <c r="E67" s="363"/>
      <c r="F67" s="118"/>
      <c r="G67" s="118"/>
      <c r="H67" s="118"/>
      <c r="I67" s="118"/>
    </row>
    <row r="68" spans="5:9" x14ac:dyDescent="0.3">
      <c r="E68" s="363"/>
      <c r="F68" s="118"/>
      <c r="G68" s="118"/>
      <c r="H68" s="118"/>
      <c r="I68" s="118"/>
    </row>
    <row r="69" spans="5:9" x14ac:dyDescent="0.3">
      <c r="E69" s="363"/>
      <c r="F69" s="118"/>
      <c r="G69" s="118"/>
      <c r="H69" s="118"/>
      <c r="I69" s="118"/>
    </row>
    <row r="70" spans="5:9" x14ac:dyDescent="0.3">
      <c r="E70" s="363"/>
      <c r="F70" s="118"/>
      <c r="G70" s="118"/>
      <c r="H70" s="118"/>
      <c r="I70" s="118"/>
    </row>
    <row r="71" spans="5:9" x14ac:dyDescent="0.3">
      <c r="E71" s="363"/>
      <c r="F71" s="118"/>
      <c r="G71" s="118"/>
      <c r="H71" s="118"/>
      <c r="I71" s="118"/>
    </row>
    <row r="72" spans="5:9" x14ac:dyDescent="0.3">
      <c r="E72" s="363"/>
      <c r="F72" s="118"/>
      <c r="G72" s="118"/>
      <c r="H72" s="118"/>
      <c r="I72" s="118"/>
    </row>
    <row r="73" spans="5:9" x14ac:dyDescent="0.3">
      <c r="E73" s="363"/>
      <c r="F73" s="118"/>
      <c r="G73" s="118"/>
      <c r="H73" s="118"/>
      <c r="I73" s="118"/>
    </row>
    <row r="74" spans="5:9" x14ac:dyDescent="0.3">
      <c r="E74" s="363"/>
      <c r="F74" s="118"/>
      <c r="G74" s="118"/>
      <c r="H74" s="118"/>
      <c r="I74" s="118"/>
    </row>
    <row r="75" spans="5:9" x14ac:dyDescent="0.3">
      <c r="E75" s="363"/>
      <c r="F75" s="118"/>
      <c r="G75" s="118"/>
      <c r="H75" s="118"/>
      <c r="I75" s="118"/>
    </row>
    <row r="76" spans="5:9" x14ac:dyDescent="0.3">
      <c r="E76" s="363"/>
      <c r="F76" s="118"/>
      <c r="G76" s="118"/>
      <c r="H76" s="118"/>
      <c r="I76" s="118"/>
    </row>
    <row r="77" spans="5:9" x14ac:dyDescent="0.3">
      <c r="E77" s="363"/>
      <c r="F77" s="118"/>
      <c r="G77" s="118"/>
      <c r="H77" s="118"/>
      <c r="I77" s="118"/>
    </row>
    <row r="78" spans="5:9" x14ac:dyDescent="0.3">
      <c r="E78" s="363"/>
      <c r="F78" s="118"/>
      <c r="G78" s="118"/>
      <c r="H78" s="118"/>
      <c r="I78" s="118"/>
    </row>
    <row r="79" spans="5:9" x14ac:dyDescent="0.3">
      <c r="E79" s="363"/>
      <c r="F79" s="118"/>
      <c r="G79" s="118"/>
      <c r="H79" s="118"/>
      <c r="I79" s="118"/>
    </row>
    <row r="80" spans="5:9" x14ac:dyDescent="0.3">
      <c r="E80" s="363"/>
      <c r="F80" s="118"/>
      <c r="G80" s="118"/>
      <c r="H80" s="118"/>
      <c r="I80" s="118"/>
    </row>
    <row r="81" spans="5:9" x14ac:dyDescent="0.3">
      <c r="E81" s="363"/>
      <c r="F81" s="118"/>
      <c r="G81" s="118"/>
      <c r="H81" s="118"/>
      <c r="I81" s="118"/>
    </row>
    <row r="82" spans="5:9" x14ac:dyDescent="0.3">
      <c r="E82" s="363"/>
      <c r="F82" s="118"/>
      <c r="G82" s="118"/>
      <c r="H82" s="118"/>
      <c r="I82" s="118"/>
    </row>
    <row r="83" spans="5:9" x14ac:dyDescent="0.3">
      <c r="E83" s="363"/>
      <c r="F83" s="118"/>
      <c r="G83" s="118"/>
      <c r="H83" s="118"/>
      <c r="I83" s="118"/>
    </row>
    <row r="84" spans="5:9" x14ac:dyDescent="0.3">
      <c r="E84" s="363"/>
      <c r="F84" s="118"/>
      <c r="G84" s="118"/>
      <c r="H84" s="118"/>
      <c r="I84" s="118"/>
    </row>
    <row r="85" spans="5:9" x14ac:dyDescent="0.3">
      <c r="E85" s="363"/>
      <c r="F85" s="118"/>
      <c r="G85" s="118"/>
      <c r="H85" s="118"/>
      <c r="I85" s="118"/>
    </row>
    <row r="86" spans="5:9" x14ac:dyDescent="0.3">
      <c r="E86" s="363"/>
      <c r="F86" s="118"/>
      <c r="G86" s="118"/>
      <c r="H86" s="118"/>
      <c r="I86" s="118"/>
    </row>
    <row r="87" spans="5:9" x14ac:dyDescent="0.3">
      <c r="E87" s="363"/>
      <c r="F87" s="118"/>
      <c r="G87" s="118"/>
      <c r="H87" s="118"/>
      <c r="I87" s="118"/>
    </row>
    <row r="88" spans="5:9" x14ac:dyDescent="0.3">
      <c r="E88" s="363"/>
      <c r="F88" s="118"/>
      <c r="G88" s="118"/>
      <c r="H88" s="118"/>
      <c r="I88" s="118"/>
    </row>
    <row r="89" spans="5:9" x14ac:dyDescent="0.3">
      <c r="E89" s="363"/>
      <c r="F89" s="118"/>
      <c r="G89" s="118"/>
      <c r="H89" s="118"/>
      <c r="I89" s="118"/>
    </row>
    <row r="90" spans="5:9" x14ac:dyDescent="0.3">
      <c r="E90" s="363"/>
      <c r="F90" s="118"/>
      <c r="G90" s="118"/>
      <c r="H90" s="118"/>
      <c r="I90" s="118"/>
    </row>
    <row r="91" spans="5:9" x14ac:dyDescent="0.3">
      <c r="E91" s="363"/>
      <c r="F91" s="118"/>
      <c r="G91" s="118"/>
      <c r="H91" s="118"/>
      <c r="I91" s="118"/>
    </row>
    <row r="92" spans="5:9" x14ac:dyDescent="0.3">
      <c r="E92" s="363"/>
      <c r="F92" s="118"/>
      <c r="G92" s="118"/>
      <c r="H92" s="118"/>
    </row>
    <row r="93" spans="5:9" x14ac:dyDescent="0.3">
      <c r="E93" s="363"/>
      <c r="F93" s="118"/>
      <c r="G93" s="118"/>
      <c r="H93" s="118"/>
    </row>
    <row r="94" spans="5:9" x14ac:dyDescent="0.3">
      <c r="E94" s="363"/>
      <c r="F94" s="118"/>
      <c r="G94" s="118"/>
      <c r="H94" s="118"/>
    </row>
    <row r="95" spans="5:9" x14ac:dyDescent="0.3">
      <c r="E95" s="363"/>
      <c r="F95" s="118"/>
      <c r="G95" s="118"/>
      <c r="H95" s="118"/>
    </row>
    <row r="96" spans="5:9" x14ac:dyDescent="0.3">
      <c r="E96" s="363"/>
      <c r="F96" s="118"/>
      <c r="G96" s="118"/>
      <c r="H96" s="118"/>
    </row>
    <row r="97" spans="5:8" x14ac:dyDescent="0.3">
      <c r="E97" s="363"/>
      <c r="F97" s="118"/>
      <c r="G97" s="118"/>
      <c r="H97" s="118"/>
    </row>
    <row r="98" spans="5:8" x14ac:dyDescent="0.3">
      <c r="E98" s="363"/>
      <c r="F98" s="118"/>
      <c r="G98" s="118"/>
      <c r="H98" s="118"/>
    </row>
    <row r="99" spans="5:8" x14ac:dyDescent="0.3">
      <c r="E99" s="363"/>
      <c r="F99" s="118"/>
      <c r="G99" s="118"/>
      <c r="H99" s="118"/>
    </row>
    <row r="100" spans="5:8" x14ac:dyDescent="0.3">
      <c r="E100" s="363"/>
      <c r="F100" s="118"/>
      <c r="G100" s="118"/>
      <c r="H100" s="118"/>
    </row>
    <row r="101" spans="5:8" x14ac:dyDescent="0.3">
      <c r="E101" s="363"/>
      <c r="F101" s="118"/>
      <c r="G101" s="118"/>
      <c r="H101" s="118"/>
    </row>
    <row r="102" spans="5:8" x14ac:dyDescent="0.3">
      <c r="E102" s="363"/>
      <c r="F102" s="118"/>
      <c r="G102" s="118"/>
      <c r="H102" s="118"/>
    </row>
    <row r="103" spans="5:8" x14ac:dyDescent="0.3">
      <c r="E103" s="363"/>
      <c r="F103" s="118"/>
      <c r="G103" s="118"/>
      <c r="H103" s="118"/>
    </row>
    <row r="104" spans="5:8" x14ac:dyDescent="0.3">
      <c r="E104" s="363"/>
      <c r="F104" s="118"/>
      <c r="G104" s="118"/>
      <c r="H104" s="118"/>
    </row>
    <row r="105" spans="5:8" x14ac:dyDescent="0.3">
      <c r="E105" s="363"/>
      <c r="F105" s="118"/>
      <c r="G105" s="118"/>
      <c r="H105" s="118"/>
    </row>
    <row r="106" spans="5:8" x14ac:dyDescent="0.3">
      <c r="E106" s="363"/>
      <c r="F106" s="118"/>
      <c r="G106" s="118"/>
      <c r="H106" s="118"/>
    </row>
    <row r="107" spans="5:8" x14ac:dyDescent="0.3">
      <c r="E107" s="363"/>
      <c r="F107" s="118"/>
      <c r="G107" s="118"/>
      <c r="H107" s="118"/>
    </row>
    <row r="108" spans="5:8" x14ac:dyDescent="0.3">
      <c r="E108" s="363"/>
      <c r="F108" s="118"/>
      <c r="G108" s="118"/>
      <c r="H108" s="118"/>
    </row>
    <row r="109" spans="5:8" x14ac:dyDescent="0.3">
      <c r="E109" s="363"/>
      <c r="F109" s="118"/>
      <c r="G109" s="118"/>
      <c r="H109" s="118"/>
    </row>
    <row r="110" spans="5:8" x14ac:dyDescent="0.3">
      <c r="E110" s="363"/>
      <c r="F110" s="118"/>
      <c r="G110" s="118"/>
      <c r="H110" s="118"/>
    </row>
    <row r="111" spans="5:8" x14ac:dyDescent="0.3">
      <c r="E111" s="363"/>
      <c r="F111" s="118"/>
      <c r="G111" s="118"/>
      <c r="H111" s="118"/>
    </row>
    <row r="112" spans="5:8" x14ac:dyDescent="0.3">
      <c r="E112" s="363"/>
      <c r="F112" s="118"/>
      <c r="G112" s="118"/>
      <c r="H112" s="118"/>
    </row>
    <row r="113" spans="5:8" x14ac:dyDescent="0.3">
      <c r="E113" s="363"/>
      <c r="F113" s="118"/>
      <c r="G113" s="118"/>
      <c r="H113" s="118"/>
    </row>
    <row r="114" spans="5:8" x14ac:dyDescent="0.3">
      <c r="E114" s="363"/>
      <c r="F114" s="118"/>
      <c r="G114" s="118"/>
      <c r="H114" s="118"/>
    </row>
    <row r="115" spans="5:8" x14ac:dyDescent="0.3">
      <c r="E115" s="363"/>
      <c r="F115" s="118"/>
      <c r="G115" s="118"/>
      <c r="H115" s="118"/>
    </row>
    <row r="116" spans="5:8" x14ac:dyDescent="0.3">
      <c r="E116" s="363"/>
      <c r="F116" s="118"/>
      <c r="G116" s="118"/>
      <c r="H116" s="118"/>
    </row>
    <row r="117" spans="5:8" x14ac:dyDescent="0.3">
      <c r="E117" s="363"/>
      <c r="F117" s="118"/>
      <c r="G117" s="118"/>
      <c r="H117" s="118"/>
    </row>
    <row r="118" spans="5:8" x14ac:dyDescent="0.3">
      <c r="E118" s="363"/>
      <c r="F118" s="118"/>
      <c r="G118" s="118"/>
      <c r="H118" s="118"/>
    </row>
    <row r="119" spans="5:8" x14ac:dyDescent="0.3">
      <c r="E119" s="363"/>
      <c r="F119" s="118"/>
      <c r="G119" s="118"/>
      <c r="H119" s="118"/>
    </row>
    <row r="120" spans="5:8" x14ac:dyDescent="0.3">
      <c r="E120" s="363"/>
      <c r="F120" s="118"/>
      <c r="G120" s="118"/>
      <c r="H120" s="118"/>
    </row>
    <row r="121" spans="5:8" x14ac:dyDescent="0.3">
      <c r="E121" s="363"/>
      <c r="F121" s="118"/>
      <c r="G121" s="118"/>
      <c r="H121" s="118"/>
    </row>
    <row r="122" spans="5:8" x14ac:dyDescent="0.3">
      <c r="E122" s="363"/>
      <c r="F122" s="118"/>
      <c r="G122" s="118"/>
      <c r="H122" s="118"/>
    </row>
    <row r="123" spans="5:8" x14ac:dyDescent="0.3">
      <c r="E123" s="363"/>
      <c r="F123" s="118"/>
      <c r="G123" s="118"/>
      <c r="H123" s="118"/>
    </row>
    <row r="124" spans="5:8" x14ac:dyDescent="0.3">
      <c r="E124" s="363"/>
      <c r="F124" s="118"/>
      <c r="G124" s="118"/>
      <c r="H124" s="118"/>
    </row>
    <row r="125" spans="5:8" x14ac:dyDescent="0.3">
      <c r="E125" s="363"/>
      <c r="F125" s="118"/>
      <c r="G125" s="118"/>
      <c r="H125" s="118"/>
    </row>
    <row r="126" spans="5:8" x14ac:dyDescent="0.3">
      <c r="E126" s="363"/>
      <c r="F126" s="118"/>
      <c r="G126" s="118"/>
      <c r="H126" s="118"/>
    </row>
    <row r="127" spans="5:8" x14ac:dyDescent="0.3">
      <c r="E127" s="363"/>
      <c r="F127" s="118"/>
      <c r="G127" s="118"/>
      <c r="H127" s="118"/>
    </row>
    <row r="128" spans="5:8" x14ac:dyDescent="0.3">
      <c r="E128" s="363"/>
      <c r="F128" s="118"/>
      <c r="G128" s="118"/>
      <c r="H128" s="118"/>
    </row>
    <row r="129" spans="5:8" x14ac:dyDescent="0.3">
      <c r="E129" s="363"/>
      <c r="F129" s="118"/>
      <c r="G129" s="118"/>
      <c r="H129" s="118"/>
    </row>
    <row r="130" spans="5:8" x14ac:dyDescent="0.3">
      <c r="E130" s="363"/>
      <c r="F130" s="118"/>
      <c r="G130" s="118"/>
      <c r="H130" s="118"/>
    </row>
    <row r="131" spans="5:8" x14ac:dyDescent="0.3">
      <c r="E131" s="363"/>
      <c r="F131" s="118"/>
      <c r="G131" s="118"/>
      <c r="H131" s="118"/>
    </row>
    <row r="132" spans="5:8" x14ac:dyDescent="0.3">
      <c r="E132" s="363"/>
      <c r="F132" s="118"/>
      <c r="G132" s="118"/>
      <c r="H132" s="118"/>
    </row>
    <row r="133" spans="5:8" x14ac:dyDescent="0.3">
      <c r="E133" s="363"/>
      <c r="F133" s="118"/>
      <c r="G133" s="118"/>
      <c r="H133" s="118"/>
    </row>
    <row r="134" spans="5:8" x14ac:dyDescent="0.3">
      <c r="E134" s="363"/>
      <c r="F134" s="118"/>
      <c r="G134" s="118"/>
      <c r="H134" s="118"/>
    </row>
    <row r="135" spans="5:8" x14ac:dyDescent="0.3">
      <c r="E135" s="363"/>
      <c r="F135" s="118"/>
      <c r="G135" s="118"/>
      <c r="H135" s="118"/>
    </row>
    <row r="136" spans="5:8" x14ac:dyDescent="0.3">
      <c r="E136" s="363"/>
      <c r="F136" s="118"/>
      <c r="G136" s="118"/>
      <c r="H136" s="118"/>
    </row>
    <row r="137" spans="5:8" x14ac:dyDescent="0.3">
      <c r="E137" s="363"/>
      <c r="F137" s="118"/>
      <c r="G137" s="118"/>
      <c r="H137" s="118"/>
    </row>
    <row r="138" spans="5:8" x14ac:dyDescent="0.3">
      <c r="E138" s="363"/>
      <c r="F138" s="118"/>
      <c r="G138" s="118"/>
      <c r="H138" s="118"/>
    </row>
    <row r="139" spans="5:8" x14ac:dyDescent="0.3">
      <c r="E139" s="363"/>
      <c r="F139" s="118"/>
      <c r="G139" s="118"/>
      <c r="H139" s="118"/>
    </row>
    <row r="140" spans="5:8" x14ac:dyDescent="0.3">
      <c r="E140" s="363"/>
      <c r="F140" s="118"/>
      <c r="G140" s="118"/>
      <c r="H140" s="118"/>
    </row>
    <row r="141" spans="5:8" x14ac:dyDescent="0.3">
      <c r="E141" s="363"/>
      <c r="F141" s="118"/>
      <c r="G141" s="118"/>
      <c r="H141" s="118"/>
    </row>
    <row r="142" spans="5:8" x14ac:dyDescent="0.3">
      <c r="E142" s="363"/>
      <c r="F142" s="118"/>
      <c r="G142" s="118"/>
      <c r="H142" s="118"/>
    </row>
    <row r="143" spans="5:8" x14ac:dyDescent="0.3">
      <c r="E143" s="363"/>
      <c r="F143" s="118"/>
      <c r="G143" s="118"/>
      <c r="H143" s="118"/>
    </row>
    <row r="144" spans="5:8" x14ac:dyDescent="0.3">
      <c r="E144" s="363"/>
      <c r="F144" s="118"/>
      <c r="G144" s="118"/>
      <c r="H144" s="118"/>
    </row>
    <row r="145" spans="5:8" x14ac:dyDescent="0.3">
      <c r="E145" s="363"/>
      <c r="F145" s="118"/>
      <c r="G145" s="118"/>
      <c r="H145" s="118"/>
    </row>
    <row r="146" spans="5:8" x14ac:dyDescent="0.3">
      <c r="E146" s="363"/>
      <c r="F146" s="118"/>
      <c r="G146" s="118"/>
      <c r="H146" s="118"/>
    </row>
    <row r="147" spans="5:8" x14ac:dyDescent="0.3">
      <c r="E147" s="363"/>
      <c r="F147" s="118"/>
      <c r="G147" s="118"/>
      <c r="H147" s="118"/>
    </row>
    <row r="148" spans="5:8" x14ac:dyDescent="0.3">
      <c r="E148" s="363"/>
      <c r="F148" s="118"/>
      <c r="G148" s="118"/>
      <c r="H148" s="118"/>
    </row>
    <row r="149" spans="5:8" x14ac:dyDescent="0.3">
      <c r="E149" s="363"/>
      <c r="F149" s="118"/>
      <c r="G149" s="118"/>
      <c r="H149" s="118"/>
    </row>
    <row r="150" spans="5:8" x14ac:dyDescent="0.3">
      <c r="E150" s="363"/>
      <c r="F150" s="118"/>
      <c r="G150" s="118"/>
      <c r="H150" s="118"/>
    </row>
    <row r="151" spans="5:8" x14ac:dyDescent="0.3">
      <c r="E151" s="363"/>
      <c r="F151" s="118"/>
      <c r="G151" s="118"/>
      <c r="H151" s="118"/>
    </row>
    <row r="152" spans="5:8" x14ac:dyDescent="0.3">
      <c r="E152" s="363"/>
      <c r="F152" s="118"/>
      <c r="G152" s="118"/>
      <c r="H152" s="118"/>
    </row>
    <row r="153" spans="5:8" x14ac:dyDescent="0.3">
      <c r="E153" s="363"/>
      <c r="F153" s="118"/>
      <c r="G153" s="118"/>
      <c r="H153" s="118"/>
    </row>
    <row r="154" spans="5:8" x14ac:dyDescent="0.3">
      <c r="E154" s="363"/>
      <c r="F154" s="118"/>
      <c r="G154" s="118"/>
      <c r="H154" s="118"/>
    </row>
    <row r="155" spans="5:8" x14ac:dyDescent="0.3">
      <c r="E155" s="363"/>
      <c r="F155" s="118"/>
      <c r="G155" s="118"/>
      <c r="H155" s="118"/>
    </row>
    <row r="156" spans="5:8" x14ac:dyDescent="0.3">
      <c r="E156" s="363"/>
      <c r="F156" s="118"/>
      <c r="G156" s="118"/>
      <c r="H156" s="118"/>
    </row>
    <row r="157" spans="5:8" x14ac:dyDescent="0.3">
      <c r="E157" s="363"/>
      <c r="F157" s="118"/>
      <c r="G157" s="118"/>
      <c r="H157" s="118"/>
    </row>
    <row r="158" spans="5:8" x14ac:dyDescent="0.3">
      <c r="E158" s="363"/>
      <c r="F158" s="118"/>
      <c r="G158" s="118"/>
      <c r="H158" s="118"/>
    </row>
    <row r="159" spans="5:8" x14ac:dyDescent="0.3">
      <c r="E159" s="363"/>
      <c r="F159" s="118"/>
      <c r="G159" s="118"/>
      <c r="H159" s="118"/>
    </row>
    <row r="160" spans="5:8" x14ac:dyDescent="0.3">
      <c r="E160" s="363"/>
      <c r="F160" s="118"/>
      <c r="G160" s="118"/>
      <c r="H160" s="118"/>
    </row>
    <row r="161" spans="5:8" x14ac:dyDescent="0.3">
      <c r="E161" s="363"/>
      <c r="F161" s="118"/>
      <c r="G161" s="118"/>
      <c r="H161" s="118"/>
    </row>
    <row r="162" spans="5:8" x14ac:dyDescent="0.3">
      <c r="E162" s="363"/>
      <c r="F162" s="118"/>
      <c r="G162" s="118"/>
      <c r="H162" s="118"/>
    </row>
    <row r="163" spans="5:8" x14ac:dyDescent="0.3">
      <c r="E163" s="363"/>
      <c r="F163" s="118"/>
      <c r="G163" s="118"/>
      <c r="H163" s="118"/>
    </row>
    <row r="164" spans="5:8" x14ac:dyDescent="0.3">
      <c r="E164" s="363"/>
      <c r="F164" s="118"/>
      <c r="G164" s="118"/>
      <c r="H164" s="118"/>
    </row>
    <row r="165" spans="5:8" x14ac:dyDescent="0.3">
      <c r="E165" s="363"/>
      <c r="F165" s="118"/>
      <c r="G165" s="118"/>
      <c r="H165" s="118"/>
    </row>
    <row r="166" spans="5:8" x14ac:dyDescent="0.3">
      <c r="E166" s="363"/>
      <c r="F166" s="118"/>
      <c r="G166" s="118"/>
      <c r="H166" s="118"/>
    </row>
    <row r="167" spans="5:8" x14ac:dyDescent="0.3">
      <c r="E167" s="363"/>
      <c r="F167" s="118"/>
      <c r="G167" s="118"/>
      <c r="H167" s="118"/>
    </row>
    <row r="168" spans="5:8" x14ac:dyDescent="0.3">
      <c r="E168" s="363"/>
      <c r="F168" s="118"/>
      <c r="G168" s="118"/>
      <c r="H168" s="118"/>
    </row>
    <row r="169" spans="5:8" x14ac:dyDescent="0.3">
      <c r="E169" s="363"/>
      <c r="F169" s="118"/>
      <c r="G169" s="118"/>
      <c r="H169" s="118"/>
    </row>
    <row r="170" spans="5:8" x14ac:dyDescent="0.3">
      <c r="E170" s="363"/>
      <c r="F170" s="118"/>
      <c r="G170" s="118"/>
      <c r="H170" s="118"/>
    </row>
    <row r="171" spans="5:8" x14ac:dyDescent="0.3">
      <c r="E171" s="363"/>
      <c r="F171" s="118"/>
      <c r="G171" s="118"/>
      <c r="H171" s="118"/>
    </row>
    <row r="172" spans="5:8" x14ac:dyDescent="0.3">
      <c r="E172" s="363"/>
      <c r="F172" s="118"/>
      <c r="G172" s="118"/>
      <c r="H172" s="118"/>
    </row>
    <row r="173" spans="5:8" x14ac:dyDescent="0.3">
      <c r="E173" s="363"/>
      <c r="F173" s="118"/>
      <c r="G173" s="118"/>
      <c r="H173" s="118"/>
    </row>
    <row r="174" spans="5:8" x14ac:dyDescent="0.3">
      <c r="E174" s="363"/>
      <c r="F174" s="118"/>
      <c r="G174" s="118"/>
      <c r="H174" s="118"/>
    </row>
    <row r="175" spans="5:8" x14ac:dyDescent="0.3">
      <c r="E175" s="363"/>
      <c r="F175" s="118"/>
      <c r="G175" s="118"/>
      <c r="H175" s="118"/>
    </row>
    <row r="176" spans="5:8" x14ac:dyDescent="0.3">
      <c r="E176" s="363"/>
      <c r="F176" s="118"/>
      <c r="G176" s="118"/>
      <c r="H176" s="118"/>
    </row>
    <row r="177" spans="5:8" x14ac:dyDescent="0.3">
      <c r="E177" s="363"/>
      <c r="F177" s="118"/>
      <c r="G177" s="118"/>
      <c r="H177" s="118"/>
    </row>
    <row r="178" spans="5:8" x14ac:dyDescent="0.3">
      <c r="E178" s="363"/>
      <c r="F178" s="118"/>
      <c r="G178" s="118"/>
      <c r="H178" s="118"/>
    </row>
    <row r="179" spans="5:8" x14ac:dyDescent="0.3">
      <c r="E179" s="363"/>
      <c r="F179" s="118"/>
      <c r="G179" s="118"/>
      <c r="H179" s="118"/>
    </row>
    <row r="180" spans="5:8" x14ac:dyDescent="0.3">
      <c r="E180" s="363"/>
      <c r="F180" s="118"/>
      <c r="G180" s="118"/>
      <c r="H180" s="118"/>
    </row>
    <row r="181" spans="5:8" x14ac:dyDescent="0.3">
      <c r="E181" s="363"/>
      <c r="F181" s="118"/>
      <c r="G181" s="118"/>
      <c r="H181" s="118"/>
    </row>
    <row r="182" spans="5:8" x14ac:dyDescent="0.3">
      <c r="E182" s="363"/>
      <c r="F182" s="118"/>
      <c r="G182" s="118"/>
      <c r="H182" s="118"/>
    </row>
    <row r="183" spans="5:8" x14ac:dyDescent="0.3">
      <c r="E183" s="363"/>
      <c r="F183" s="118"/>
      <c r="G183" s="118"/>
      <c r="H183" s="118"/>
    </row>
    <row r="184" spans="5:8" x14ac:dyDescent="0.3">
      <c r="E184" s="363"/>
      <c r="F184" s="118"/>
      <c r="G184" s="118"/>
      <c r="H184" s="118"/>
    </row>
    <row r="185" spans="5:8" x14ac:dyDescent="0.3">
      <c r="E185" s="363"/>
      <c r="F185" s="118"/>
      <c r="G185" s="118"/>
      <c r="H185" s="118"/>
    </row>
    <row r="186" spans="5:8" x14ac:dyDescent="0.3">
      <c r="E186" s="363"/>
      <c r="F186" s="118"/>
      <c r="G186" s="118"/>
      <c r="H186" s="118"/>
    </row>
    <row r="187" spans="5:8" x14ac:dyDescent="0.3">
      <c r="E187" s="363"/>
      <c r="F187" s="118"/>
      <c r="G187" s="118"/>
      <c r="H187" s="118"/>
    </row>
    <row r="188" spans="5:8" x14ac:dyDescent="0.3">
      <c r="E188" s="363"/>
      <c r="F188" s="118"/>
      <c r="G188" s="118"/>
      <c r="H188" s="118"/>
    </row>
    <row r="189" spans="5:8" x14ac:dyDescent="0.3">
      <c r="E189" s="363"/>
      <c r="F189" s="118"/>
      <c r="G189" s="118"/>
      <c r="H189" s="118"/>
    </row>
    <row r="190" spans="5:8" x14ac:dyDescent="0.3">
      <c r="E190" s="363"/>
      <c r="F190" s="118"/>
      <c r="G190" s="118"/>
      <c r="H190" s="118"/>
    </row>
    <row r="191" spans="5:8" x14ac:dyDescent="0.3">
      <c r="E191" s="363"/>
      <c r="F191" s="118"/>
      <c r="G191" s="118"/>
      <c r="H191" s="118"/>
    </row>
    <row r="192" spans="5:8" x14ac:dyDescent="0.3">
      <c r="E192" s="363"/>
      <c r="F192" s="118"/>
      <c r="G192" s="118"/>
      <c r="H192" s="118"/>
    </row>
    <row r="193" spans="5:8" x14ac:dyDescent="0.3">
      <c r="E193" s="363"/>
      <c r="F193" s="118"/>
      <c r="G193" s="118"/>
      <c r="H193" s="118"/>
    </row>
    <row r="194" spans="5:8" x14ac:dyDescent="0.3">
      <c r="E194" s="363"/>
      <c r="F194" s="118"/>
      <c r="G194" s="118"/>
      <c r="H194" s="118"/>
    </row>
    <row r="195" spans="5:8" x14ac:dyDescent="0.3">
      <c r="E195" s="363"/>
      <c r="F195" s="118"/>
      <c r="G195" s="118"/>
      <c r="H195" s="118"/>
    </row>
    <row r="196" spans="5:8" x14ac:dyDescent="0.3">
      <c r="E196" s="363"/>
      <c r="F196" s="118"/>
      <c r="G196" s="118"/>
      <c r="H196" s="118"/>
    </row>
    <row r="197" spans="5:8" x14ac:dyDescent="0.3">
      <c r="E197" s="363"/>
      <c r="F197" s="118"/>
      <c r="G197" s="118"/>
      <c r="H197" s="118"/>
    </row>
    <row r="198" spans="5:8" x14ac:dyDescent="0.3">
      <c r="E198" s="363"/>
      <c r="F198" s="118"/>
      <c r="G198" s="118"/>
      <c r="H198" s="118"/>
    </row>
    <row r="199" spans="5:8" x14ac:dyDescent="0.3">
      <c r="E199" s="363"/>
      <c r="F199" s="118"/>
      <c r="G199" s="118"/>
      <c r="H199" s="118"/>
    </row>
    <row r="200" spans="5:8" x14ac:dyDescent="0.3">
      <c r="E200" s="363"/>
      <c r="F200" s="118"/>
      <c r="G200" s="118"/>
      <c r="H200" s="118"/>
    </row>
    <row r="201" spans="5:8" x14ac:dyDescent="0.3">
      <c r="E201" s="363"/>
      <c r="F201" s="118"/>
      <c r="G201" s="118"/>
      <c r="H201" s="118"/>
    </row>
    <row r="202" spans="5:8" x14ac:dyDescent="0.3">
      <c r="E202" s="363"/>
      <c r="F202" s="118"/>
      <c r="G202" s="118"/>
      <c r="H202" s="118"/>
    </row>
    <row r="203" spans="5:8" x14ac:dyDescent="0.3">
      <c r="E203" s="363"/>
      <c r="F203" s="118"/>
      <c r="G203" s="118"/>
      <c r="H203" s="118"/>
    </row>
    <row r="204" spans="5:8" x14ac:dyDescent="0.3">
      <c r="E204" s="363"/>
      <c r="F204" s="118"/>
      <c r="G204" s="118"/>
      <c r="H204" s="118"/>
    </row>
    <row r="205" spans="5:8" x14ac:dyDescent="0.3">
      <c r="E205" s="363"/>
      <c r="F205" s="118"/>
      <c r="G205" s="118"/>
      <c r="H205" s="118"/>
    </row>
    <row r="206" spans="5:8" x14ac:dyDescent="0.3">
      <c r="E206" s="363"/>
      <c r="F206" s="118"/>
      <c r="G206" s="118"/>
      <c r="H206" s="118"/>
    </row>
    <row r="207" spans="5:8" x14ac:dyDescent="0.3">
      <c r="E207" s="363"/>
      <c r="F207" s="118"/>
      <c r="G207" s="118"/>
      <c r="H207" s="118"/>
    </row>
    <row r="208" spans="5:8" x14ac:dyDescent="0.3">
      <c r="E208" s="363"/>
      <c r="F208" s="118"/>
      <c r="G208" s="118"/>
      <c r="H208" s="118"/>
    </row>
    <row r="209" spans="5:8" x14ac:dyDescent="0.3">
      <c r="E209" s="363"/>
      <c r="F209" s="118"/>
      <c r="G209" s="118"/>
      <c r="H209" s="118"/>
    </row>
    <row r="210" spans="5:8" x14ac:dyDescent="0.3">
      <c r="E210" s="363"/>
      <c r="F210" s="118"/>
      <c r="G210" s="118"/>
      <c r="H210" s="118"/>
    </row>
    <row r="211" spans="5:8" x14ac:dyDescent="0.3">
      <c r="E211" s="363"/>
      <c r="F211" s="118"/>
      <c r="G211" s="118"/>
      <c r="H211" s="118"/>
    </row>
    <row r="212" spans="5:8" x14ac:dyDescent="0.3">
      <c r="E212" s="363"/>
      <c r="F212" s="118"/>
      <c r="G212" s="118"/>
      <c r="H212" s="118"/>
    </row>
    <row r="213" spans="5:8" x14ac:dyDescent="0.3">
      <c r="E213" s="363"/>
      <c r="F213" s="118"/>
      <c r="G213" s="118"/>
      <c r="H213" s="118"/>
    </row>
    <row r="214" spans="5:8" x14ac:dyDescent="0.3">
      <c r="E214" s="363"/>
      <c r="F214" s="118"/>
      <c r="G214" s="118"/>
      <c r="H214" s="118"/>
    </row>
    <row r="215" spans="5:8" x14ac:dyDescent="0.3">
      <c r="E215" s="363"/>
      <c r="F215" s="118"/>
      <c r="G215" s="118"/>
      <c r="H215" s="118"/>
    </row>
    <row r="216" spans="5:8" x14ac:dyDescent="0.3">
      <c r="E216" s="363"/>
      <c r="F216" s="118"/>
      <c r="G216" s="118"/>
      <c r="H216" s="118"/>
    </row>
    <row r="217" spans="5:8" x14ac:dyDescent="0.3">
      <c r="E217" s="363"/>
      <c r="F217" s="118"/>
      <c r="G217" s="118"/>
      <c r="H217" s="118"/>
    </row>
    <row r="218" spans="5:8" x14ac:dyDescent="0.3">
      <c r="E218" s="363"/>
      <c r="F218" s="118"/>
      <c r="G218" s="118"/>
      <c r="H218" s="118"/>
    </row>
    <row r="219" spans="5:8" x14ac:dyDescent="0.3">
      <c r="E219" s="363"/>
      <c r="F219" s="118"/>
      <c r="G219" s="118"/>
      <c r="H219" s="118"/>
    </row>
    <row r="220" spans="5:8" x14ac:dyDescent="0.3">
      <c r="E220" s="363"/>
      <c r="F220" s="118"/>
      <c r="G220" s="118"/>
      <c r="H220" s="118"/>
    </row>
    <row r="221" spans="5:8" x14ac:dyDescent="0.3">
      <c r="E221" s="363"/>
      <c r="F221" s="118"/>
      <c r="G221" s="118"/>
      <c r="H221" s="118"/>
    </row>
    <row r="222" spans="5:8" x14ac:dyDescent="0.3">
      <c r="E222" s="363"/>
      <c r="F222" s="118"/>
      <c r="G222" s="118"/>
      <c r="H222" s="118"/>
    </row>
    <row r="223" spans="5:8" x14ac:dyDescent="0.3">
      <c r="E223" s="363"/>
      <c r="F223" s="118"/>
      <c r="G223" s="118"/>
      <c r="H223" s="118"/>
    </row>
    <row r="224" spans="5:8" x14ac:dyDescent="0.3">
      <c r="E224" s="363"/>
      <c r="F224" s="118"/>
      <c r="G224" s="118"/>
      <c r="H224" s="118"/>
    </row>
    <row r="225" spans="5:8" x14ac:dyDescent="0.3">
      <c r="E225" s="363"/>
      <c r="F225" s="118"/>
      <c r="G225" s="118"/>
      <c r="H225" s="118"/>
    </row>
    <row r="226" spans="5:8" x14ac:dyDescent="0.3">
      <c r="E226" s="363"/>
      <c r="F226" s="118"/>
      <c r="G226" s="118"/>
      <c r="H226" s="118"/>
    </row>
    <row r="227" spans="5:8" x14ac:dyDescent="0.3">
      <c r="E227" s="363"/>
      <c r="F227" s="118"/>
      <c r="G227" s="118"/>
      <c r="H227" s="118"/>
    </row>
    <row r="228" spans="5:8" x14ac:dyDescent="0.3">
      <c r="E228" s="363"/>
      <c r="F228" s="118"/>
      <c r="G228" s="118"/>
      <c r="H228" s="118"/>
    </row>
    <row r="229" spans="5:8" x14ac:dyDescent="0.3">
      <c r="E229" s="363"/>
      <c r="F229" s="118"/>
      <c r="G229" s="118"/>
      <c r="H229" s="118"/>
    </row>
    <row r="230" spans="5:8" x14ac:dyDescent="0.3">
      <c r="E230" s="363"/>
      <c r="F230" s="118"/>
      <c r="G230" s="118"/>
      <c r="H230" s="118"/>
    </row>
    <row r="231" spans="5:8" x14ac:dyDescent="0.3">
      <c r="E231" s="363"/>
      <c r="F231" s="118"/>
      <c r="G231" s="118"/>
      <c r="H231" s="118"/>
    </row>
    <row r="232" spans="5:8" x14ac:dyDescent="0.3">
      <c r="E232" s="363"/>
      <c r="F232" s="118"/>
      <c r="G232" s="118"/>
      <c r="H232" s="118"/>
    </row>
    <row r="233" spans="5:8" x14ac:dyDescent="0.3">
      <c r="E233" s="363"/>
      <c r="F233" s="118"/>
      <c r="G233" s="118"/>
      <c r="H233" s="118"/>
    </row>
    <row r="234" spans="5:8" x14ac:dyDescent="0.3">
      <c r="E234" s="363"/>
      <c r="F234" s="118"/>
      <c r="G234" s="118"/>
      <c r="H234" s="118"/>
    </row>
    <row r="235" spans="5:8" x14ac:dyDescent="0.3">
      <c r="E235" s="363"/>
      <c r="F235" s="118"/>
      <c r="G235" s="118"/>
      <c r="H235" s="118"/>
    </row>
    <row r="236" spans="5:8" x14ac:dyDescent="0.3">
      <c r="E236" s="363"/>
      <c r="F236" s="118"/>
      <c r="G236" s="118"/>
      <c r="H236" s="118"/>
    </row>
    <row r="237" spans="5:8" x14ac:dyDescent="0.3">
      <c r="E237" s="363"/>
      <c r="F237" s="118"/>
      <c r="G237" s="118"/>
      <c r="H237" s="118"/>
    </row>
    <row r="238" spans="5:8" x14ac:dyDescent="0.3">
      <c r="E238" s="363"/>
      <c r="F238" s="118"/>
      <c r="G238" s="118"/>
      <c r="H238" s="118"/>
    </row>
    <row r="239" spans="5:8" x14ac:dyDescent="0.3">
      <c r="E239" s="363"/>
      <c r="F239" s="118"/>
      <c r="G239" s="118"/>
      <c r="H239" s="118"/>
    </row>
    <row r="240" spans="5:8" x14ac:dyDescent="0.3">
      <c r="E240" s="363"/>
      <c r="F240" s="118"/>
      <c r="G240" s="118"/>
      <c r="H240" s="118"/>
    </row>
    <row r="241" spans="5:8" x14ac:dyDescent="0.3">
      <c r="E241" s="363"/>
      <c r="F241" s="118"/>
      <c r="G241" s="118"/>
      <c r="H241" s="118"/>
    </row>
    <row r="242" spans="5:8" x14ac:dyDescent="0.3">
      <c r="E242" s="363"/>
      <c r="F242" s="118"/>
      <c r="G242" s="118"/>
      <c r="H242" s="118"/>
    </row>
    <row r="243" spans="5:8" x14ac:dyDescent="0.3">
      <c r="E243" s="363"/>
      <c r="F243" s="118"/>
      <c r="G243" s="118"/>
      <c r="H243" s="118"/>
    </row>
    <row r="244" spans="5:8" x14ac:dyDescent="0.3">
      <c r="E244" s="363"/>
      <c r="F244" s="118"/>
      <c r="G244" s="118"/>
      <c r="H244" s="118"/>
    </row>
    <row r="245" spans="5:8" x14ac:dyDescent="0.3">
      <c r="E245" s="363"/>
      <c r="F245" s="118"/>
      <c r="G245" s="118"/>
      <c r="H245" s="118"/>
    </row>
    <row r="246" spans="5:8" x14ac:dyDescent="0.3">
      <c r="E246" s="363"/>
      <c r="F246" s="118"/>
      <c r="G246" s="118"/>
      <c r="H246" s="118"/>
    </row>
    <row r="247" spans="5:8" x14ac:dyDescent="0.3">
      <c r="E247" s="363"/>
      <c r="F247" s="118"/>
      <c r="G247" s="118"/>
      <c r="H247" s="118"/>
    </row>
    <row r="248" spans="5:8" x14ac:dyDescent="0.3">
      <c r="E248" s="363"/>
      <c r="F248" s="118"/>
      <c r="G248" s="118"/>
      <c r="H248" s="118"/>
    </row>
    <row r="249" spans="5:8" x14ac:dyDescent="0.3">
      <c r="E249" s="363"/>
      <c r="F249" s="118"/>
      <c r="G249" s="118"/>
      <c r="H249" s="118"/>
    </row>
    <row r="250" spans="5:8" x14ac:dyDescent="0.3">
      <c r="E250" s="363"/>
      <c r="F250" s="118"/>
      <c r="G250" s="118"/>
      <c r="H250" s="118"/>
    </row>
    <row r="251" spans="5:8" x14ac:dyDescent="0.3">
      <c r="E251" s="363"/>
      <c r="F251" s="118"/>
      <c r="G251" s="118"/>
      <c r="H251" s="118"/>
    </row>
    <row r="252" spans="5:8" x14ac:dyDescent="0.3">
      <c r="E252" s="363"/>
      <c r="F252" s="118"/>
      <c r="G252" s="118"/>
      <c r="H252" s="118"/>
    </row>
    <row r="253" spans="5:8" x14ac:dyDescent="0.3">
      <c r="E253" s="363"/>
      <c r="F253" s="118"/>
      <c r="G253" s="118"/>
      <c r="H253" s="118"/>
    </row>
    <row r="254" spans="5:8" x14ac:dyDescent="0.3">
      <c r="E254" s="363"/>
      <c r="F254" s="118"/>
      <c r="G254" s="118"/>
      <c r="H254" s="118"/>
    </row>
    <row r="255" spans="5:8" x14ac:dyDescent="0.3">
      <c r="E255" s="363"/>
      <c r="F255" s="118"/>
      <c r="G255" s="118"/>
      <c r="H255" s="118"/>
    </row>
    <row r="256" spans="5:8" x14ac:dyDescent="0.3">
      <c r="E256" s="363"/>
      <c r="F256" s="118"/>
      <c r="G256" s="118"/>
      <c r="H256" s="118"/>
    </row>
    <row r="257" spans="5:8" x14ac:dyDescent="0.3">
      <c r="E257" s="363"/>
      <c r="F257" s="118"/>
      <c r="G257" s="118"/>
      <c r="H257" s="118"/>
    </row>
    <row r="258" spans="5:8" x14ac:dyDescent="0.3">
      <c r="E258" s="363"/>
      <c r="F258" s="118"/>
      <c r="G258" s="118"/>
      <c r="H258" s="118"/>
    </row>
    <row r="259" spans="5:8" x14ac:dyDescent="0.3">
      <c r="E259" s="363"/>
      <c r="F259" s="118"/>
      <c r="G259" s="118"/>
      <c r="H259" s="118"/>
    </row>
    <row r="260" spans="5:8" x14ac:dyDescent="0.3">
      <c r="E260" s="363"/>
      <c r="F260" s="118"/>
      <c r="G260" s="118"/>
      <c r="H260" s="118"/>
    </row>
    <row r="261" spans="5:8" x14ac:dyDescent="0.3">
      <c r="E261" s="363"/>
      <c r="F261" s="118"/>
      <c r="G261" s="118"/>
      <c r="H261" s="118"/>
    </row>
    <row r="262" spans="5:8" x14ac:dyDescent="0.3">
      <c r="E262" s="363"/>
      <c r="F262" s="118"/>
      <c r="G262" s="118"/>
      <c r="H262" s="118"/>
    </row>
    <row r="263" spans="5:8" x14ac:dyDescent="0.3">
      <c r="E263" s="363"/>
      <c r="F263" s="118"/>
      <c r="G263" s="118"/>
      <c r="H263" s="118"/>
    </row>
    <row r="264" spans="5:8" x14ac:dyDescent="0.3">
      <c r="E264" s="363"/>
      <c r="F264" s="118"/>
      <c r="G264" s="118"/>
      <c r="H264" s="118"/>
    </row>
    <row r="265" spans="5:8" x14ac:dyDescent="0.3">
      <c r="E265" s="363"/>
      <c r="F265" s="118"/>
      <c r="G265" s="118"/>
      <c r="H265" s="118"/>
    </row>
    <row r="266" spans="5:8" x14ac:dyDescent="0.3">
      <c r="E266" s="363"/>
      <c r="F266" s="118"/>
      <c r="G266" s="118"/>
      <c r="H266" s="118"/>
    </row>
    <row r="267" spans="5:8" x14ac:dyDescent="0.3">
      <c r="E267" s="363"/>
      <c r="F267" s="118"/>
      <c r="G267" s="118"/>
      <c r="H267" s="118"/>
    </row>
    <row r="268" spans="5:8" x14ac:dyDescent="0.3">
      <c r="E268" s="363"/>
      <c r="F268" s="118"/>
      <c r="G268" s="118"/>
      <c r="H268" s="118"/>
    </row>
    <row r="269" spans="5:8" x14ac:dyDescent="0.3">
      <c r="E269" s="363"/>
      <c r="F269" s="118"/>
      <c r="G269" s="118"/>
      <c r="H269" s="118"/>
    </row>
    <row r="270" spans="5:8" x14ac:dyDescent="0.3">
      <c r="E270" s="363"/>
      <c r="F270" s="118"/>
      <c r="G270" s="118"/>
      <c r="H270" s="118"/>
    </row>
    <row r="271" spans="5:8" x14ac:dyDescent="0.3">
      <c r="E271" s="363"/>
      <c r="F271" s="118"/>
      <c r="G271" s="118"/>
      <c r="H271" s="118"/>
    </row>
    <row r="272" spans="5:8" x14ac:dyDescent="0.3">
      <c r="E272" s="363"/>
      <c r="F272" s="118"/>
      <c r="G272" s="118"/>
      <c r="H272" s="118"/>
    </row>
    <row r="273" spans="5:8" x14ac:dyDescent="0.3">
      <c r="E273" s="363"/>
      <c r="F273" s="118"/>
      <c r="G273" s="118"/>
      <c r="H273" s="118"/>
    </row>
    <row r="274" spans="5:8" x14ac:dyDescent="0.3">
      <c r="E274" s="363"/>
      <c r="F274" s="118"/>
      <c r="G274" s="118"/>
      <c r="H274" s="118"/>
    </row>
    <row r="275" spans="5:8" x14ac:dyDescent="0.3">
      <c r="E275" s="363"/>
      <c r="F275" s="118"/>
      <c r="G275" s="118"/>
      <c r="H275" s="118"/>
    </row>
    <row r="276" spans="5:8" x14ac:dyDescent="0.3">
      <c r="E276" s="363"/>
      <c r="F276" s="118"/>
      <c r="G276" s="118"/>
      <c r="H276" s="118"/>
    </row>
    <row r="277" spans="5:8" x14ac:dyDescent="0.3">
      <c r="E277" s="363"/>
      <c r="F277" s="118"/>
      <c r="G277" s="118"/>
      <c r="H277" s="118"/>
    </row>
    <row r="278" spans="5:8" x14ac:dyDescent="0.3">
      <c r="E278" s="363"/>
      <c r="F278" s="118"/>
      <c r="G278" s="118"/>
      <c r="H278" s="118"/>
    </row>
    <row r="279" spans="5:8" x14ac:dyDescent="0.3">
      <c r="E279" s="363"/>
      <c r="F279" s="118"/>
      <c r="G279" s="118"/>
      <c r="H279" s="118"/>
    </row>
    <row r="280" spans="5:8" x14ac:dyDescent="0.3">
      <c r="E280" s="363"/>
      <c r="F280" s="118"/>
      <c r="G280" s="118"/>
      <c r="H280" s="118"/>
    </row>
    <row r="281" spans="5:8" x14ac:dyDescent="0.3">
      <c r="E281" s="363"/>
      <c r="F281" s="118"/>
      <c r="G281" s="118"/>
      <c r="H281" s="118"/>
    </row>
    <row r="282" spans="5:8" x14ac:dyDescent="0.3">
      <c r="E282" s="363"/>
      <c r="F282" s="118"/>
      <c r="G282" s="118"/>
      <c r="H282" s="118"/>
    </row>
    <row r="283" spans="5:8" x14ac:dyDescent="0.3">
      <c r="E283" s="363"/>
      <c r="F283" s="118"/>
      <c r="G283" s="118"/>
      <c r="H283" s="118"/>
    </row>
    <row r="284" spans="5:8" x14ac:dyDescent="0.3">
      <c r="E284" s="363"/>
      <c r="F284" s="118"/>
      <c r="G284" s="118"/>
      <c r="H284" s="118"/>
    </row>
    <row r="285" spans="5:8" x14ac:dyDescent="0.3">
      <c r="E285" s="363"/>
      <c r="F285" s="118"/>
      <c r="G285" s="118"/>
      <c r="H285" s="118"/>
    </row>
    <row r="286" spans="5:8" x14ac:dyDescent="0.3">
      <c r="E286" s="363"/>
      <c r="F286" s="118"/>
      <c r="G286" s="118"/>
      <c r="H286" s="118"/>
    </row>
    <row r="287" spans="5:8" x14ac:dyDescent="0.3">
      <c r="E287" s="363"/>
      <c r="F287" s="118"/>
      <c r="G287" s="118"/>
      <c r="H287" s="118"/>
    </row>
    <row r="288" spans="5:8" x14ac:dyDescent="0.3">
      <c r="E288" s="363"/>
      <c r="F288" s="118"/>
      <c r="G288" s="118"/>
      <c r="H288" s="118"/>
    </row>
    <row r="289" spans="5:8" x14ac:dyDescent="0.3">
      <c r="E289" s="363"/>
      <c r="F289" s="118"/>
      <c r="G289" s="118"/>
      <c r="H289" s="118"/>
    </row>
    <row r="290" spans="5:8" x14ac:dyDescent="0.3">
      <c r="E290" s="363"/>
      <c r="F290" s="118"/>
      <c r="G290" s="118"/>
      <c r="H290" s="118"/>
    </row>
    <row r="291" spans="5:8" x14ac:dyDescent="0.3">
      <c r="E291" s="363"/>
      <c r="F291" s="118"/>
      <c r="G291" s="118"/>
      <c r="H291" s="118"/>
    </row>
    <row r="292" spans="5:8" x14ac:dyDescent="0.3">
      <c r="E292" s="363"/>
      <c r="F292" s="118"/>
      <c r="G292" s="118"/>
      <c r="H292" s="118"/>
    </row>
    <row r="293" spans="5:8" x14ac:dyDescent="0.3">
      <c r="E293" s="363"/>
      <c r="F293" s="118"/>
      <c r="G293" s="118"/>
      <c r="H293" s="118"/>
    </row>
    <row r="294" spans="5:8" x14ac:dyDescent="0.3">
      <c r="E294" s="363"/>
      <c r="F294" s="118"/>
      <c r="G294" s="118"/>
      <c r="H294" s="118"/>
    </row>
    <row r="295" spans="5:8" x14ac:dyDescent="0.3">
      <c r="E295" s="363"/>
      <c r="F295" s="118"/>
      <c r="G295" s="118"/>
      <c r="H295" s="118"/>
    </row>
    <row r="296" spans="5:8" x14ac:dyDescent="0.3">
      <c r="E296" s="363"/>
      <c r="F296" s="118"/>
      <c r="G296" s="118"/>
      <c r="H296" s="118"/>
    </row>
    <row r="297" spans="5:8" x14ac:dyDescent="0.3">
      <c r="E297" s="363"/>
      <c r="F297" s="118"/>
      <c r="G297" s="118"/>
      <c r="H297" s="118"/>
    </row>
    <row r="298" spans="5:8" x14ac:dyDescent="0.3">
      <c r="E298" s="363"/>
      <c r="F298" s="118"/>
      <c r="G298" s="118"/>
      <c r="H298" s="118"/>
    </row>
    <row r="299" spans="5:8" x14ac:dyDescent="0.3">
      <c r="E299" s="363"/>
      <c r="F299" s="118"/>
      <c r="G299" s="118"/>
      <c r="H299" s="118"/>
    </row>
    <row r="300" spans="5:8" x14ac:dyDescent="0.3">
      <c r="E300" s="363"/>
      <c r="F300" s="118"/>
      <c r="G300" s="118"/>
      <c r="H300" s="118"/>
    </row>
    <row r="301" spans="5:8" x14ac:dyDescent="0.3">
      <c r="E301" s="363"/>
      <c r="F301" s="118"/>
      <c r="G301" s="118"/>
      <c r="H301" s="118"/>
    </row>
    <row r="302" spans="5:8" x14ac:dyDescent="0.3">
      <c r="E302" s="363"/>
      <c r="F302" s="118"/>
      <c r="G302" s="118"/>
      <c r="H302" s="118"/>
    </row>
    <row r="303" spans="5:8" x14ac:dyDescent="0.3">
      <c r="E303" s="363"/>
      <c r="F303" s="118"/>
      <c r="G303" s="118"/>
      <c r="H303" s="118"/>
    </row>
    <row r="304" spans="5:8" x14ac:dyDescent="0.3">
      <c r="E304" s="363"/>
      <c r="F304" s="118"/>
      <c r="G304" s="118"/>
      <c r="H304" s="118"/>
    </row>
    <row r="305" spans="5:8" x14ac:dyDescent="0.3">
      <c r="E305" s="363"/>
      <c r="F305" s="118"/>
      <c r="G305" s="118"/>
      <c r="H305" s="118"/>
    </row>
    <row r="306" spans="5:8" x14ac:dyDescent="0.3">
      <c r="E306" s="363"/>
      <c r="F306" s="118"/>
      <c r="G306" s="118"/>
      <c r="H306" s="118"/>
    </row>
    <row r="307" spans="5:8" x14ac:dyDescent="0.3">
      <c r="E307" s="363"/>
      <c r="F307" s="118"/>
      <c r="G307" s="118"/>
      <c r="H307" s="118"/>
    </row>
    <row r="308" spans="5:8" x14ac:dyDescent="0.3">
      <c r="E308" s="363"/>
      <c r="F308" s="118"/>
      <c r="G308" s="118"/>
      <c r="H308" s="118"/>
    </row>
    <row r="309" spans="5:8" x14ac:dyDescent="0.3">
      <c r="E309" s="363"/>
      <c r="F309" s="118"/>
      <c r="G309" s="118"/>
      <c r="H309" s="118"/>
    </row>
    <row r="310" spans="5:8" x14ac:dyDescent="0.3">
      <c r="E310" s="363"/>
      <c r="F310" s="118"/>
      <c r="G310" s="118"/>
      <c r="H310" s="118"/>
    </row>
    <row r="311" spans="5:8" x14ac:dyDescent="0.3">
      <c r="E311" s="363"/>
      <c r="F311" s="118"/>
      <c r="G311" s="118"/>
      <c r="H311" s="118"/>
    </row>
    <row r="312" spans="5:8" x14ac:dyDescent="0.3">
      <c r="E312" s="363"/>
      <c r="F312" s="118"/>
      <c r="G312" s="118"/>
      <c r="H312" s="118"/>
    </row>
    <row r="313" spans="5:8" x14ac:dyDescent="0.3">
      <c r="E313" s="363"/>
      <c r="F313" s="118"/>
      <c r="G313" s="118"/>
      <c r="H313" s="118"/>
    </row>
    <row r="314" spans="5:8" x14ac:dyDescent="0.3">
      <c r="E314" s="363"/>
      <c r="F314" s="118"/>
      <c r="G314" s="118"/>
      <c r="H314" s="118"/>
    </row>
    <row r="315" spans="5:8" x14ac:dyDescent="0.3">
      <c r="E315" s="363"/>
      <c r="F315" s="118"/>
      <c r="G315" s="118"/>
      <c r="H315" s="118"/>
    </row>
    <row r="316" spans="5:8" x14ac:dyDescent="0.3">
      <c r="E316" s="363"/>
      <c r="F316" s="118"/>
      <c r="G316" s="118"/>
      <c r="H316" s="118"/>
    </row>
    <row r="317" spans="5:8" x14ac:dyDescent="0.3">
      <c r="E317" s="363"/>
      <c r="F317" s="118"/>
      <c r="G317" s="118"/>
      <c r="H317" s="118"/>
    </row>
    <row r="318" spans="5:8" x14ac:dyDescent="0.3">
      <c r="E318" s="363"/>
      <c r="F318" s="118"/>
      <c r="G318" s="118"/>
      <c r="H318" s="118"/>
    </row>
    <row r="319" spans="5:8" x14ac:dyDescent="0.3">
      <c r="E319" s="363"/>
      <c r="F319" s="118"/>
      <c r="G319" s="118"/>
      <c r="H319" s="118"/>
    </row>
    <row r="320" spans="5:8" x14ac:dyDescent="0.3">
      <c r="E320" s="363"/>
      <c r="F320" s="118"/>
      <c r="G320" s="118"/>
      <c r="H320" s="118"/>
    </row>
    <row r="321" spans="5:8" x14ac:dyDescent="0.3">
      <c r="E321" s="363"/>
      <c r="F321" s="118"/>
      <c r="G321" s="118"/>
      <c r="H321" s="118"/>
    </row>
    <row r="322" spans="5:8" x14ac:dyDescent="0.3">
      <c r="E322" s="363"/>
      <c r="F322" s="118"/>
      <c r="G322" s="118"/>
      <c r="H322" s="118"/>
    </row>
    <row r="323" spans="5:8" x14ac:dyDescent="0.3">
      <c r="E323" s="363"/>
      <c r="F323" s="118"/>
      <c r="G323" s="118"/>
      <c r="H323" s="118"/>
    </row>
    <row r="324" spans="5:8" x14ac:dyDescent="0.3">
      <c r="E324" s="363"/>
      <c r="F324" s="118"/>
      <c r="G324" s="118"/>
      <c r="H324" s="118"/>
    </row>
    <row r="325" spans="5:8" x14ac:dyDescent="0.3">
      <c r="E325" s="363"/>
      <c r="F325" s="118"/>
      <c r="G325" s="118"/>
      <c r="H325" s="118"/>
    </row>
    <row r="326" spans="5:8" x14ac:dyDescent="0.3">
      <c r="E326" s="363"/>
      <c r="F326" s="118"/>
      <c r="G326" s="118"/>
      <c r="H326" s="118"/>
    </row>
    <row r="327" spans="5:8" x14ac:dyDescent="0.3">
      <c r="E327" s="363"/>
      <c r="F327" s="118"/>
      <c r="G327" s="118"/>
      <c r="H327" s="118"/>
    </row>
    <row r="328" spans="5:8" x14ac:dyDescent="0.3">
      <c r="E328" s="363"/>
      <c r="F328" s="118"/>
      <c r="G328" s="118"/>
      <c r="H328" s="118"/>
    </row>
    <row r="329" spans="5:8" x14ac:dyDescent="0.3">
      <c r="E329" s="363"/>
      <c r="F329" s="118"/>
      <c r="G329" s="118"/>
      <c r="H329" s="118"/>
    </row>
    <row r="330" spans="5:8" x14ac:dyDescent="0.3">
      <c r="E330" s="363"/>
      <c r="F330" s="118"/>
      <c r="G330" s="118"/>
      <c r="H330" s="118"/>
    </row>
    <row r="331" spans="5:8" x14ac:dyDescent="0.3">
      <c r="E331" s="363"/>
      <c r="F331" s="118"/>
      <c r="G331" s="118"/>
      <c r="H331" s="118"/>
    </row>
    <row r="332" spans="5:8" x14ac:dyDescent="0.3">
      <c r="E332" s="363"/>
      <c r="F332" s="118"/>
      <c r="G332" s="118"/>
      <c r="H332" s="118"/>
    </row>
    <row r="333" spans="5:8" x14ac:dyDescent="0.3">
      <c r="E333" s="363"/>
      <c r="F333" s="118"/>
      <c r="G333" s="118"/>
      <c r="H333" s="118"/>
    </row>
    <row r="334" spans="5:8" x14ac:dyDescent="0.3">
      <c r="E334" s="363"/>
      <c r="F334" s="118"/>
      <c r="G334" s="118"/>
      <c r="H334" s="118"/>
    </row>
    <row r="335" spans="5:8" x14ac:dyDescent="0.3">
      <c r="E335" s="363"/>
      <c r="F335" s="118"/>
      <c r="G335" s="118"/>
      <c r="H335" s="118"/>
    </row>
    <row r="336" spans="5:8" x14ac:dyDescent="0.3">
      <c r="E336" s="363"/>
      <c r="F336" s="118"/>
      <c r="G336" s="118"/>
      <c r="H336" s="118"/>
    </row>
    <row r="337" spans="5:8" x14ac:dyDescent="0.3">
      <c r="E337" s="363"/>
      <c r="F337" s="118"/>
      <c r="G337" s="118"/>
      <c r="H337" s="118"/>
    </row>
    <row r="338" spans="5:8" x14ac:dyDescent="0.3">
      <c r="E338" s="363"/>
      <c r="F338" s="118"/>
      <c r="G338" s="118"/>
      <c r="H338" s="118"/>
    </row>
    <row r="339" spans="5:8" x14ac:dyDescent="0.3">
      <c r="E339" s="363"/>
      <c r="F339" s="118"/>
      <c r="G339" s="118"/>
      <c r="H339" s="118"/>
    </row>
    <row r="340" spans="5:8" x14ac:dyDescent="0.3">
      <c r="E340" s="363"/>
      <c r="F340" s="118"/>
      <c r="G340" s="118"/>
      <c r="H340" s="118"/>
    </row>
    <row r="341" spans="5:8" x14ac:dyDescent="0.3">
      <c r="E341" s="363"/>
      <c r="F341" s="118"/>
      <c r="G341" s="118"/>
      <c r="H341" s="118"/>
    </row>
    <row r="342" spans="5:8" x14ac:dyDescent="0.3">
      <c r="E342" s="363"/>
      <c r="F342" s="118"/>
      <c r="G342" s="118"/>
      <c r="H342" s="118"/>
    </row>
    <row r="343" spans="5:8" x14ac:dyDescent="0.3">
      <c r="E343" s="363"/>
      <c r="F343" s="118"/>
      <c r="G343" s="118"/>
      <c r="H343" s="118"/>
    </row>
    <row r="344" spans="5:8" x14ac:dyDescent="0.3">
      <c r="E344" s="363"/>
      <c r="F344" s="118"/>
      <c r="G344" s="118"/>
      <c r="H344" s="118"/>
    </row>
    <row r="345" spans="5:8" x14ac:dyDescent="0.3">
      <c r="E345" s="363"/>
      <c r="F345" s="118"/>
      <c r="G345" s="118"/>
      <c r="H345" s="118"/>
    </row>
    <row r="346" spans="5:8" x14ac:dyDescent="0.3">
      <c r="E346" s="363"/>
      <c r="F346" s="118"/>
      <c r="G346" s="118"/>
      <c r="H346" s="118"/>
    </row>
    <row r="347" spans="5:8" x14ac:dyDescent="0.3">
      <c r="E347" s="363"/>
      <c r="F347" s="118"/>
      <c r="G347" s="118"/>
      <c r="H347" s="118"/>
    </row>
    <row r="348" spans="5:8" x14ac:dyDescent="0.3">
      <c r="E348" s="363"/>
      <c r="F348" s="118"/>
      <c r="G348" s="118"/>
      <c r="H348" s="118"/>
    </row>
    <row r="349" spans="5:8" x14ac:dyDescent="0.3">
      <c r="E349" s="363"/>
      <c r="F349" s="118"/>
      <c r="G349" s="118"/>
      <c r="H349" s="118"/>
    </row>
    <row r="350" spans="5:8" x14ac:dyDescent="0.3">
      <c r="E350" s="363"/>
      <c r="F350" s="118"/>
      <c r="G350" s="118"/>
      <c r="H350" s="118"/>
    </row>
    <row r="351" spans="5:8" x14ac:dyDescent="0.3">
      <c r="E351" s="363"/>
      <c r="F351" s="118"/>
      <c r="G351" s="118"/>
      <c r="H351" s="118"/>
    </row>
    <row r="352" spans="5:8" x14ac:dyDescent="0.3">
      <c r="E352" s="363"/>
      <c r="F352" s="118"/>
      <c r="G352" s="118"/>
      <c r="H352" s="118"/>
    </row>
    <row r="353" spans="5:8" x14ac:dyDescent="0.3">
      <c r="E353" s="363"/>
      <c r="F353" s="118"/>
      <c r="G353" s="118"/>
      <c r="H353" s="118"/>
    </row>
    <row r="354" spans="5:8" x14ac:dyDescent="0.3">
      <c r="E354" s="363"/>
      <c r="F354" s="118"/>
      <c r="G354" s="118"/>
      <c r="H354" s="118"/>
    </row>
    <row r="355" spans="5:8" x14ac:dyDescent="0.3">
      <c r="E355" s="363"/>
      <c r="F355" s="118"/>
      <c r="G355" s="118"/>
      <c r="H355" s="118"/>
    </row>
    <row r="356" spans="5:8" x14ac:dyDescent="0.3">
      <c r="E356" s="363"/>
      <c r="F356" s="118"/>
      <c r="G356" s="118"/>
      <c r="H356" s="118"/>
    </row>
    <row r="357" spans="5:8" x14ac:dyDescent="0.3">
      <c r="E357" s="363"/>
      <c r="F357" s="118"/>
      <c r="G357" s="118"/>
      <c r="H357" s="118"/>
    </row>
    <row r="358" spans="5:8" x14ac:dyDescent="0.3">
      <c r="E358" s="363"/>
      <c r="F358" s="118"/>
      <c r="G358" s="118"/>
      <c r="H358" s="118"/>
    </row>
    <row r="359" spans="5:8" x14ac:dyDescent="0.3">
      <c r="E359" s="363"/>
      <c r="F359" s="118"/>
      <c r="G359" s="118"/>
      <c r="H359" s="118"/>
    </row>
    <row r="360" spans="5:8" x14ac:dyDescent="0.3">
      <c r="E360" s="363"/>
      <c r="F360" s="118"/>
      <c r="G360" s="118"/>
      <c r="H360" s="118"/>
    </row>
    <row r="361" spans="5:8" x14ac:dyDescent="0.3">
      <c r="E361" s="363"/>
      <c r="F361" s="118"/>
      <c r="G361" s="118"/>
      <c r="H361" s="118"/>
    </row>
    <row r="362" spans="5:8" x14ac:dyDescent="0.3">
      <c r="E362" s="363"/>
      <c r="F362" s="118"/>
      <c r="G362" s="118"/>
      <c r="H362" s="118"/>
    </row>
    <row r="363" spans="5:8" x14ac:dyDescent="0.3">
      <c r="E363" s="363"/>
      <c r="F363" s="118"/>
      <c r="G363" s="118"/>
      <c r="H363" s="118"/>
    </row>
    <row r="364" spans="5:8" x14ac:dyDescent="0.3">
      <c r="E364" s="363"/>
      <c r="F364" s="118"/>
      <c r="G364" s="118"/>
      <c r="H364" s="118"/>
    </row>
    <row r="365" spans="5:8" x14ac:dyDescent="0.3">
      <c r="E365" s="363"/>
      <c r="F365" s="118"/>
      <c r="G365" s="118"/>
      <c r="H365" s="118"/>
    </row>
    <row r="366" spans="5:8" x14ac:dyDescent="0.3">
      <c r="E366" s="363"/>
      <c r="F366" s="118"/>
      <c r="G366" s="118"/>
      <c r="H366" s="118"/>
    </row>
    <row r="367" spans="5:8" x14ac:dyDescent="0.3">
      <c r="E367" s="363"/>
      <c r="F367" s="118"/>
      <c r="G367" s="118"/>
      <c r="H367" s="118"/>
    </row>
    <row r="368" spans="5:8" x14ac:dyDescent="0.3">
      <c r="E368" s="363"/>
      <c r="F368" s="118"/>
      <c r="G368" s="118"/>
      <c r="H368" s="118"/>
    </row>
    <row r="369" spans="5:8" x14ac:dyDescent="0.3">
      <c r="E369" s="363"/>
      <c r="F369" s="118"/>
      <c r="G369" s="118"/>
      <c r="H369" s="118"/>
    </row>
    <row r="370" spans="5:8" x14ac:dyDescent="0.3">
      <c r="E370" s="363"/>
      <c r="F370" s="118"/>
      <c r="G370" s="118"/>
      <c r="H370" s="118"/>
    </row>
    <row r="371" spans="5:8" x14ac:dyDescent="0.3">
      <c r="E371" s="363"/>
      <c r="F371" s="118"/>
      <c r="G371" s="118"/>
      <c r="H371" s="118"/>
    </row>
    <row r="372" spans="5:8" x14ac:dyDescent="0.3">
      <c r="E372" s="363"/>
      <c r="F372" s="118"/>
      <c r="G372" s="118"/>
      <c r="H372" s="118"/>
    </row>
    <row r="373" spans="5:8" x14ac:dyDescent="0.3">
      <c r="E373" s="363"/>
      <c r="F373" s="118"/>
      <c r="G373" s="118"/>
      <c r="H373" s="118"/>
    </row>
    <row r="374" spans="5:8" x14ac:dyDescent="0.3">
      <c r="E374" s="363"/>
      <c r="F374" s="118"/>
      <c r="G374" s="118"/>
      <c r="H374" s="118"/>
    </row>
    <row r="375" spans="5:8" x14ac:dyDescent="0.3">
      <c r="E375" s="363"/>
      <c r="F375" s="118"/>
      <c r="G375" s="118"/>
      <c r="H375" s="118"/>
    </row>
    <row r="376" spans="5:8" x14ac:dyDescent="0.3">
      <c r="E376" s="363"/>
      <c r="F376" s="118"/>
      <c r="G376" s="118"/>
      <c r="H376" s="118"/>
    </row>
    <row r="377" spans="5:8" x14ac:dyDescent="0.3">
      <c r="E377" s="363"/>
      <c r="F377" s="118"/>
      <c r="G377" s="118"/>
      <c r="H377" s="118"/>
    </row>
    <row r="378" spans="5:8" x14ac:dyDescent="0.3">
      <c r="E378" s="363"/>
      <c r="F378" s="118"/>
      <c r="G378" s="118"/>
      <c r="H378" s="118"/>
    </row>
    <row r="379" spans="5:8" x14ac:dyDescent="0.3">
      <c r="E379" s="363"/>
      <c r="F379" s="118"/>
      <c r="G379" s="118"/>
      <c r="H379" s="118"/>
    </row>
    <row r="380" spans="5:8" x14ac:dyDescent="0.3">
      <c r="E380" s="363"/>
      <c r="F380" s="118"/>
      <c r="G380" s="118"/>
      <c r="H380" s="118"/>
    </row>
    <row r="381" spans="5:8" x14ac:dyDescent="0.3">
      <c r="E381" s="363"/>
      <c r="F381" s="118"/>
      <c r="G381" s="118"/>
      <c r="H381" s="118"/>
    </row>
    <row r="382" spans="5:8" x14ac:dyDescent="0.3">
      <c r="E382" s="363"/>
      <c r="F382" s="118"/>
      <c r="G382" s="118"/>
      <c r="H382" s="118"/>
    </row>
    <row r="383" spans="5:8" x14ac:dyDescent="0.3">
      <c r="E383" s="363"/>
      <c r="F383" s="118"/>
      <c r="G383" s="118"/>
      <c r="H383" s="118"/>
    </row>
    <row r="384" spans="5:8" x14ac:dyDescent="0.3">
      <c r="E384" s="363"/>
      <c r="F384" s="118"/>
      <c r="G384" s="118"/>
      <c r="H384" s="118"/>
    </row>
    <row r="385" spans="5:8" x14ac:dyDescent="0.3">
      <c r="E385" s="363"/>
      <c r="F385" s="118"/>
      <c r="G385" s="118"/>
      <c r="H385" s="118"/>
    </row>
    <row r="386" spans="5:8" x14ac:dyDescent="0.3">
      <c r="E386" s="363"/>
      <c r="F386" s="118"/>
      <c r="G386" s="118"/>
      <c r="H386" s="118"/>
    </row>
    <row r="387" spans="5:8" x14ac:dyDescent="0.3">
      <c r="E387" s="363"/>
      <c r="F387" s="118"/>
      <c r="G387" s="118"/>
      <c r="H387" s="118"/>
    </row>
    <row r="388" spans="5:8" x14ac:dyDescent="0.3">
      <c r="E388" s="363"/>
      <c r="F388" s="118"/>
      <c r="G388" s="118"/>
      <c r="H388" s="118"/>
    </row>
    <row r="389" spans="5:8" x14ac:dyDescent="0.3">
      <c r="E389" s="363"/>
      <c r="F389" s="118"/>
      <c r="G389" s="118"/>
      <c r="H389" s="118"/>
    </row>
    <row r="390" spans="5:8" x14ac:dyDescent="0.3">
      <c r="E390" s="363"/>
      <c r="F390" s="118"/>
      <c r="G390" s="118"/>
      <c r="H390" s="118"/>
    </row>
    <row r="391" spans="5:8" x14ac:dyDescent="0.3">
      <c r="E391" s="363"/>
      <c r="F391" s="118"/>
      <c r="G391" s="118"/>
      <c r="H391" s="118"/>
    </row>
    <row r="392" spans="5:8" x14ac:dyDescent="0.3">
      <c r="E392" s="363"/>
      <c r="F392" s="118"/>
      <c r="G392" s="118"/>
      <c r="H392" s="118"/>
    </row>
    <row r="393" spans="5:8" x14ac:dyDescent="0.3">
      <c r="E393" s="363"/>
      <c r="F393" s="118"/>
      <c r="G393" s="118"/>
      <c r="H393" s="118"/>
    </row>
    <row r="394" spans="5:8" x14ac:dyDescent="0.3">
      <c r="E394" s="363"/>
      <c r="F394" s="118"/>
      <c r="G394" s="118"/>
      <c r="H394" s="118"/>
    </row>
    <row r="395" spans="5:8" x14ac:dyDescent="0.3">
      <c r="E395" s="363"/>
      <c r="F395" s="118"/>
      <c r="G395" s="118"/>
      <c r="H395" s="118"/>
    </row>
    <row r="396" spans="5:8" x14ac:dyDescent="0.3">
      <c r="E396" s="363"/>
      <c r="F396" s="118"/>
      <c r="G396" s="118"/>
      <c r="H396" s="118"/>
    </row>
    <row r="397" spans="5:8" x14ac:dyDescent="0.3">
      <c r="E397" s="363"/>
      <c r="F397" s="118"/>
      <c r="G397" s="118"/>
      <c r="H397" s="118"/>
    </row>
    <row r="398" spans="5:8" x14ac:dyDescent="0.3">
      <c r="E398" s="363"/>
      <c r="F398" s="118"/>
      <c r="G398" s="118"/>
      <c r="H398" s="118"/>
    </row>
    <row r="399" spans="5:8" x14ac:dyDescent="0.3">
      <c r="E399" s="363"/>
      <c r="F399" s="118"/>
      <c r="G399" s="118"/>
      <c r="H399" s="118"/>
    </row>
    <row r="400" spans="5:8" x14ac:dyDescent="0.3">
      <c r="E400" s="363"/>
      <c r="F400" s="118"/>
      <c r="G400" s="118"/>
      <c r="H400" s="118"/>
    </row>
    <row r="401" spans="5:8" x14ac:dyDescent="0.3">
      <c r="E401" s="363"/>
      <c r="F401" s="118"/>
      <c r="G401" s="118"/>
      <c r="H401" s="118"/>
    </row>
    <row r="402" spans="5:8" x14ac:dyDescent="0.3">
      <c r="E402" s="363"/>
      <c r="F402" s="118"/>
      <c r="G402" s="118"/>
      <c r="H402" s="118"/>
    </row>
    <row r="403" spans="5:8" x14ac:dyDescent="0.3">
      <c r="E403" s="363"/>
      <c r="F403" s="118"/>
      <c r="G403" s="118"/>
      <c r="H403" s="118"/>
    </row>
    <row r="404" spans="5:8" x14ac:dyDescent="0.3">
      <c r="E404" s="363"/>
      <c r="F404" s="118"/>
      <c r="G404" s="118"/>
      <c r="H404" s="118"/>
    </row>
    <row r="405" spans="5:8" x14ac:dyDescent="0.3">
      <c r="E405" s="363"/>
      <c r="F405" s="118"/>
      <c r="G405" s="118"/>
      <c r="H405" s="118"/>
    </row>
    <row r="406" spans="5:8" x14ac:dyDescent="0.3">
      <c r="E406" s="363"/>
      <c r="F406" s="118"/>
      <c r="G406" s="118"/>
      <c r="H406" s="118"/>
    </row>
    <row r="407" spans="5:8" x14ac:dyDescent="0.3">
      <c r="E407" s="363"/>
      <c r="F407" s="118"/>
      <c r="G407" s="118"/>
      <c r="H407" s="118"/>
    </row>
    <row r="408" spans="5:8" x14ac:dyDescent="0.3">
      <c r="E408" s="363"/>
      <c r="F408" s="118"/>
      <c r="G408" s="118"/>
      <c r="H408" s="118"/>
    </row>
    <row r="409" spans="5:8" x14ac:dyDescent="0.3">
      <c r="E409" s="363"/>
      <c r="F409" s="118"/>
      <c r="G409" s="118"/>
      <c r="H409" s="118"/>
    </row>
    <row r="410" spans="5:8" x14ac:dyDescent="0.3">
      <c r="E410" s="363"/>
      <c r="F410" s="118"/>
      <c r="G410" s="118"/>
      <c r="H410" s="118"/>
    </row>
    <row r="411" spans="5:8" x14ac:dyDescent="0.3">
      <c r="E411" s="363"/>
      <c r="F411" s="118"/>
      <c r="G411" s="118"/>
      <c r="H411" s="118"/>
    </row>
    <row r="412" spans="5:8" x14ac:dyDescent="0.3">
      <c r="E412" s="363"/>
      <c r="F412" s="118"/>
      <c r="G412" s="118"/>
      <c r="H412" s="118"/>
    </row>
    <row r="413" spans="5:8" x14ac:dyDescent="0.3">
      <c r="E413" s="363"/>
      <c r="F413" s="118"/>
      <c r="G413" s="118"/>
      <c r="H413" s="118"/>
    </row>
    <row r="414" spans="5:8" x14ac:dyDescent="0.3">
      <c r="E414" s="363"/>
      <c r="F414" s="118"/>
      <c r="G414" s="118"/>
      <c r="H414" s="118"/>
    </row>
    <row r="415" spans="5:8" x14ac:dyDescent="0.3">
      <c r="E415" s="363"/>
      <c r="F415" s="118"/>
      <c r="G415" s="118"/>
      <c r="H415" s="118"/>
    </row>
    <row r="416" spans="5:8" x14ac:dyDescent="0.3">
      <c r="E416" s="363"/>
      <c r="F416" s="118"/>
      <c r="G416" s="118"/>
      <c r="H416" s="118"/>
    </row>
    <row r="417" spans="5:8" x14ac:dyDescent="0.3">
      <c r="E417" s="363"/>
      <c r="F417" s="118"/>
      <c r="G417" s="118"/>
      <c r="H417" s="118"/>
    </row>
    <row r="418" spans="5:8" x14ac:dyDescent="0.3">
      <c r="E418" s="363"/>
      <c r="F418" s="118"/>
      <c r="G418" s="118"/>
      <c r="H418" s="118"/>
    </row>
    <row r="419" spans="5:8" x14ac:dyDescent="0.3">
      <c r="E419" s="363"/>
      <c r="F419" s="118"/>
      <c r="G419" s="118"/>
      <c r="H419" s="118"/>
    </row>
    <row r="420" spans="5:8" x14ac:dyDescent="0.3">
      <c r="E420" s="363"/>
      <c r="F420" s="118"/>
      <c r="G420" s="118"/>
      <c r="H420" s="118"/>
    </row>
    <row r="421" spans="5:8" x14ac:dyDescent="0.3">
      <c r="E421" s="363"/>
      <c r="F421" s="118"/>
      <c r="G421" s="118"/>
      <c r="H421" s="118"/>
    </row>
    <row r="422" spans="5:8" x14ac:dyDescent="0.3">
      <c r="E422" s="363"/>
      <c r="F422" s="118"/>
      <c r="G422" s="118"/>
      <c r="H422" s="118"/>
    </row>
    <row r="423" spans="5:8" x14ac:dyDescent="0.3">
      <c r="E423" s="363"/>
      <c r="F423" s="118"/>
      <c r="G423" s="118"/>
      <c r="H423" s="118"/>
    </row>
    <row r="424" spans="5:8" x14ac:dyDescent="0.3">
      <c r="E424" s="363"/>
      <c r="F424" s="118"/>
      <c r="G424" s="118"/>
      <c r="H424" s="118"/>
    </row>
    <row r="425" spans="5:8" x14ac:dyDescent="0.3">
      <c r="E425" s="363"/>
      <c r="F425" s="118"/>
      <c r="G425" s="118"/>
      <c r="H425" s="118"/>
    </row>
    <row r="426" spans="5:8" x14ac:dyDescent="0.3">
      <c r="E426" s="363"/>
      <c r="F426" s="118"/>
      <c r="G426" s="118"/>
      <c r="H426" s="118"/>
    </row>
    <row r="427" spans="5:8" x14ac:dyDescent="0.3">
      <c r="E427" s="363"/>
      <c r="F427" s="118"/>
      <c r="G427" s="118"/>
      <c r="H427" s="118"/>
    </row>
    <row r="428" spans="5:8" x14ac:dyDescent="0.3">
      <c r="E428" s="363"/>
      <c r="F428" s="118"/>
      <c r="G428" s="118"/>
      <c r="H428" s="118"/>
    </row>
    <row r="429" spans="5:8" x14ac:dyDescent="0.3">
      <c r="E429" s="363"/>
      <c r="F429" s="118"/>
      <c r="G429" s="118"/>
      <c r="H429" s="118"/>
    </row>
    <row r="430" spans="5:8" x14ac:dyDescent="0.3">
      <c r="E430" s="363"/>
      <c r="F430" s="118"/>
      <c r="G430" s="118"/>
      <c r="H430" s="118"/>
    </row>
    <row r="431" spans="5:8" x14ac:dyDescent="0.3">
      <c r="E431" s="363"/>
      <c r="F431" s="118"/>
      <c r="G431" s="118"/>
      <c r="H431" s="118"/>
    </row>
    <row r="432" spans="5:8" x14ac:dyDescent="0.3">
      <c r="E432" s="363"/>
      <c r="F432" s="118"/>
      <c r="G432" s="118"/>
      <c r="H432" s="118"/>
    </row>
    <row r="433" spans="5:8" x14ac:dyDescent="0.3">
      <c r="E433" s="363"/>
      <c r="F433" s="118"/>
      <c r="G433" s="118"/>
      <c r="H433" s="118"/>
    </row>
    <row r="434" spans="5:8" x14ac:dyDescent="0.3">
      <c r="E434" s="363"/>
      <c r="F434" s="118"/>
      <c r="G434" s="118"/>
      <c r="H434" s="118"/>
    </row>
    <row r="435" spans="5:8" x14ac:dyDescent="0.3">
      <c r="E435" s="363"/>
      <c r="F435" s="118"/>
      <c r="G435" s="118"/>
      <c r="H435" s="118"/>
    </row>
    <row r="436" spans="5:8" x14ac:dyDescent="0.3">
      <c r="E436" s="363"/>
      <c r="F436" s="118"/>
      <c r="G436" s="118"/>
      <c r="H436" s="118"/>
    </row>
    <row r="437" spans="5:8" x14ac:dyDescent="0.3">
      <c r="E437" s="363"/>
      <c r="F437" s="118"/>
      <c r="G437" s="118"/>
      <c r="H437" s="118"/>
    </row>
    <row r="438" spans="5:8" x14ac:dyDescent="0.3">
      <c r="E438" s="363"/>
      <c r="F438" s="118"/>
      <c r="G438" s="118"/>
      <c r="H438" s="118"/>
    </row>
    <row r="439" spans="5:8" x14ac:dyDescent="0.3">
      <c r="E439" s="363"/>
      <c r="F439" s="118"/>
      <c r="G439" s="118"/>
      <c r="H439" s="118"/>
    </row>
    <row r="440" spans="5:8" x14ac:dyDescent="0.3">
      <c r="E440" s="363"/>
      <c r="F440" s="118"/>
      <c r="G440" s="118"/>
      <c r="H440" s="118"/>
    </row>
    <row r="441" spans="5:8" x14ac:dyDescent="0.3">
      <c r="E441" s="363"/>
      <c r="F441" s="118"/>
      <c r="G441" s="118"/>
      <c r="H441" s="118"/>
    </row>
    <row r="442" spans="5:8" x14ac:dyDescent="0.3">
      <c r="E442" s="363"/>
      <c r="F442" s="118"/>
      <c r="G442" s="118"/>
      <c r="H442" s="118"/>
    </row>
    <row r="443" spans="5:8" x14ac:dyDescent="0.3">
      <c r="E443" s="363"/>
      <c r="F443" s="118"/>
      <c r="G443" s="118"/>
      <c r="H443" s="118"/>
    </row>
    <row r="444" spans="5:8" x14ac:dyDescent="0.3">
      <c r="E444" s="363"/>
      <c r="F444" s="118"/>
      <c r="G444" s="118"/>
      <c r="H444" s="118"/>
    </row>
    <row r="445" spans="5:8" x14ac:dyDescent="0.3">
      <c r="E445" s="363"/>
      <c r="F445" s="118"/>
      <c r="G445" s="118"/>
      <c r="H445" s="118"/>
    </row>
    <row r="446" spans="5:8" x14ac:dyDescent="0.3">
      <c r="E446" s="363"/>
      <c r="F446" s="118"/>
      <c r="G446" s="118"/>
      <c r="H446" s="118"/>
    </row>
    <row r="447" spans="5:8" x14ac:dyDescent="0.3">
      <c r="E447" s="363"/>
      <c r="F447" s="118"/>
      <c r="G447" s="118"/>
      <c r="H447" s="118"/>
    </row>
    <row r="448" spans="5:8" x14ac:dyDescent="0.3">
      <c r="E448" s="363"/>
      <c r="F448" s="118"/>
      <c r="G448" s="118"/>
      <c r="H448" s="118"/>
    </row>
    <row r="449" spans="5:8" x14ac:dyDescent="0.3">
      <c r="E449" s="363"/>
      <c r="F449" s="118"/>
      <c r="G449" s="118"/>
      <c r="H449" s="118"/>
    </row>
    <row r="450" spans="5:8" x14ac:dyDescent="0.3">
      <c r="E450" s="363"/>
      <c r="F450" s="118"/>
      <c r="G450" s="118"/>
      <c r="H450" s="118"/>
    </row>
    <row r="451" spans="5:8" x14ac:dyDescent="0.3">
      <c r="E451" s="363"/>
      <c r="F451" s="118"/>
      <c r="G451" s="118"/>
      <c r="H451" s="118"/>
    </row>
    <row r="452" spans="5:8" x14ac:dyDescent="0.3">
      <c r="E452" s="363"/>
      <c r="F452" s="118"/>
      <c r="G452" s="118"/>
      <c r="H452" s="118"/>
    </row>
    <row r="453" spans="5:8" x14ac:dyDescent="0.3">
      <c r="E453" s="363"/>
      <c r="F453" s="118"/>
      <c r="G453" s="118"/>
      <c r="H453" s="118"/>
    </row>
    <row r="454" spans="5:8" x14ac:dyDescent="0.3">
      <c r="E454" s="363"/>
      <c r="F454" s="118"/>
      <c r="G454" s="118"/>
      <c r="H454" s="118"/>
    </row>
    <row r="455" spans="5:8" x14ac:dyDescent="0.3">
      <c r="E455" s="363"/>
      <c r="F455" s="118"/>
      <c r="G455" s="118"/>
      <c r="H455" s="118"/>
    </row>
    <row r="456" spans="5:8" x14ac:dyDescent="0.3">
      <c r="E456" s="363"/>
      <c r="F456" s="118"/>
      <c r="G456" s="118"/>
      <c r="H456" s="118"/>
    </row>
    <row r="457" spans="5:8" x14ac:dyDescent="0.3">
      <c r="E457" s="363"/>
      <c r="F457" s="118"/>
      <c r="G457" s="118"/>
      <c r="H457" s="118"/>
    </row>
    <row r="458" spans="5:8" x14ac:dyDescent="0.3">
      <c r="E458" s="363"/>
      <c r="F458" s="118"/>
      <c r="G458" s="118"/>
      <c r="H458" s="118"/>
    </row>
    <row r="459" spans="5:8" x14ac:dyDescent="0.3">
      <c r="E459" s="363"/>
      <c r="F459" s="118"/>
      <c r="G459" s="118"/>
      <c r="H459" s="118"/>
    </row>
    <row r="460" spans="5:8" x14ac:dyDescent="0.3">
      <c r="E460" s="363"/>
      <c r="F460" s="118"/>
      <c r="G460" s="118"/>
      <c r="H460" s="118"/>
    </row>
    <row r="461" spans="5:8" x14ac:dyDescent="0.3">
      <c r="E461" s="363"/>
      <c r="F461" s="118"/>
      <c r="G461" s="118"/>
      <c r="H461" s="118"/>
    </row>
    <row r="462" spans="5:8" x14ac:dyDescent="0.3">
      <c r="E462" s="363"/>
      <c r="F462" s="118"/>
      <c r="G462" s="118"/>
      <c r="H462" s="118"/>
    </row>
    <row r="463" spans="5:8" x14ac:dyDescent="0.3">
      <c r="E463" s="363"/>
      <c r="F463" s="118"/>
      <c r="G463" s="118"/>
      <c r="H463" s="118"/>
    </row>
    <row r="464" spans="5:8" x14ac:dyDescent="0.3">
      <c r="E464" s="363"/>
      <c r="F464" s="118"/>
      <c r="G464" s="118"/>
      <c r="H464" s="118"/>
    </row>
    <row r="465" spans="5:8" x14ac:dyDescent="0.3">
      <c r="E465" s="363"/>
      <c r="F465" s="118"/>
      <c r="G465" s="118"/>
      <c r="H465" s="118"/>
    </row>
    <row r="466" spans="5:8" x14ac:dyDescent="0.3">
      <c r="E466" s="363"/>
      <c r="F466" s="118"/>
      <c r="G466" s="118"/>
      <c r="H466" s="118"/>
    </row>
    <row r="467" spans="5:8" x14ac:dyDescent="0.3">
      <c r="E467" s="363"/>
      <c r="F467" s="118"/>
      <c r="G467" s="118"/>
      <c r="H467" s="118"/>
    </row>
    <row r="468" spans="5:8" x14ac:dyDescent="0.3">
      <c r="E468" s="363"/>
      <c r="F468" s="118"/>
      <c r="G468" s="118"/>
      <c r="H468" s="118"/>
    </row>
    <row r="469" spans="5:8" x14ac:dyDescent="0.3">
      <c r="E469" s="363"/>
      <c r="F469" s="118"/>
      <c r="G469" s="118"/>
      <c r="H469" s="118"/>
    </row>
    <row r="470" spans="5:8" x14ac:dyDescent="0.3">
      <c r="E470" s="363"/>
      <c r="F470" s="118"/>
      <c r="G470" s="118"/>
      <c r="H470" s="118"/>
    </row>
    <row r="471" spans="5:8" x14ac:dyDescent="0.3">
      <c r="E471" s="363"/>
      <c r="F471" s="118"/>
      <c r="G471" s="118"/>
      <c r="H471" s="118"/>
    </row>
    <row r="472" spans="5:8" x14ac:dyDescent="0.3">
      <c r="E472" s="363"/>
      <c r="F472" s="118"/>
      <c r="G472" s="118"/>
      <c r="H472" s="118"/>
    </row>
    <row r="473" spans="5:8" x14ac:dyDescent="0.3">
      <c r="E473" s="363"/>
      <c r="F473" s="118"/>
      <c r="G473" s="118"/>
      <c r="H473" s="118"/>
    </row>
    <row r="474" spans="5:8" x14ac:dyDescent="0.3">
      <c r="E474" s="363"/>
      <c r="F474" s="118"/>
      <c r="G474" s="118"/>
      <c r="H474" s="118"/>
    </row>
    <row r="475" spans="5:8" x14ac:dyDescent="0.3">
      <c r="E475" s="363"/>
      <c r="F475" s="118"/>
      <c r="G475" s="118"/>
      <c r="H475" s="118"/>
    </row>
    <row r="476" spans="5:8" x14ac:dyDescent="0.3">
      <c r="E476" s="363"/>
      <c r="F476" s="118"/>
      <c r="G476" s="118"/>
      <c r="H476" s="118"/>
    </row>
    <row r="477" spans="5:8" x14ac:dyDescent="0.3">
      <c r="E477" s="363"/>
      <c r="F477" s="118"/>
      <c r="G477" s="118"/>
      <c r="H477" s="118"/>
    </row>
    <row r="478" spans="5:8" x14ac:dyDescent="0.3">
      <c r="E478" s="363"/>
      <c r="F478" s="118"/>
      <c r="G478" s="118"/>
      <c r="H478" s="118"/>
    </row>
    <row r="479" spans="5:8" x14ac:dyDescent="0.3">
      <c r="E479" s="363"/>
      <c r="F479" s="118"/>
      <c r="G479" s="118"/>
      <c r="H479" s="118"/>
    </row>
    <row r="480" spans="5:8" x14ac:dyDescent="0.3">
      <c r="E480" s="363"/>
      <c r="F480" s="118"/>
      <c r="G480" s="118"/>
      <c r="H480" s="118"/>
    </row>
    <row r="481" spans="5:8" x14ac:dyDescent="0.3">
      <c r="E481" s="363"/>
      <c r="F481" s="118"/>
      <c r="G481" s="118"/>
      <c r="H481" s="118"/>
    </row>
    <row r="482" spans="5:8" x14ac:dyDescent="0.3">
      <c r="E482" s="363"/>
      <c r="F482" s="118"/>
      <c r="G482" s="118"/>
      <c r="H482" s="118"/>
    </row>
    <row r="483" spans="5:8" x14ac:dyDescent="0.3">
      <c r="E483" s="363"/>
      <c r="F483" s="118"/>
      <c r="G483" s="118"/>
      <c r="H483" s="118"/>
    </row>
    <row r="484" spans="5:8" x14ac:dyDescent="0.3">
      <c r="E484" s="363"/>
      <c r="F484" s="118"/>
      <c r="G484" s="118"/>
      <c r="H484" s="118"/>
    </row>
    <row r="485" spans="5:8" x14ac:dyDescent="0.3">
      <c r="E485" s="363"/>
      <c r="F485" s="118"/>
      <c r="G485" s="118"/>
      <c r="H485" s="118"/>
    </row>
    <row r="486" spans="5:8" x14ac:dyDescent="0.3">
      <c r="E486" s="363"/>
      <c r="F486" s="118"/>
      <c r="G486" s="118"/>
      <c r="H486" s="118"/>
    </row>
    <row r="487" spans="5:8" x14ac:dyDescent="0.3">
      <c r="E487" s="363"/>
      <c r="F487" s="118"/>
      <c r="G487" s="118"/>
      <c r="H487" s="118"/>
    </row>
    <row r="488" spans="5:8" x14ac:dyDescent="0.3">
      <c r="E488" s="363"/>
      <c r="F488" s="118"/>
      <c r="G488" s="118"/>
      <c r="H488" s="118"/>
    </row>
    <row r="489" spans="5:8" x14ac:dyDescent="0.3">
      <c r="E489" s="363"/>
      <c r="F489" s="118"/>
      <c r="G489" s="118"/>
      <c r="H489" s="118"/>
    </row>
    <row r="490" spans="5:8" x14ac:dyDescent="0.3">
      <c r="E490" s="363"/>
      <c r="F490" s="118"/>
      <c r="G490" s="118"/>
      <c r="H490" s="118"/>
    </row>
    <row r="491" spans="5:8" x14ac:dyDescent="0.3">
      <c r="E491" s="363"/>
      <c r="F491" s="118"/>
      <c r="G491" s="118"/>
      <c r="H491" s="118"/>
    </row>
    <row r="492" spans="5:8" x14ac:dyDescent="0.3">
      <c r="E492" s="363"/>
      <c r="F492" s="118"/>
      <c r="G492" s="118"/>
      <c r="H492" s="118"/>
    </row>
    <row r="493" spans="5:8" x14ac:dyDescent="0.3">
      <c r="E493" s="363"/>
      <c r="F493" s="118"/>
      <c r="G493" s="118"/>
      <c r="H493" s="118"/>
    </row>
    <row r="494" spans="5:8" x14ac:dyDescent="0.3">
      <c r="E494" s="363"/>
      <c r="F494" s="118"/>
      <c r="G494" s="118"/>
      <c r="H494" s="118"/>
    </row>
    <row r="495" spans="5:8" x14ac:dyDescent="0.3">
      <c r="E495" s="363"/>
      <c r="F495" s="118"/>
      <c r="G495" s="118"/>
      <c r="H495" s="118"/>
    </row>
    <row r="496" spans="5:8" x14ac:dyDescent="0.3">
      <c r="E496" s="363"/>
      <c r="F496" s="118"/>
      <c r="G496" s="118"/>
      <c r="H496" s="118"/>
    </row>
    <row r="497" spans="5:8" x14ac:dyDescent="0.3">
      <c r="E497" s="363"/>
      <c r="F497" s="118"/>
      <c r="G497" s="118"/>
      <c r="H497" s="118"/>
    </row>
    <row r="498" spans="5:8" x14ac:dyDescent="0.3">
      <c r="E498" s="363"/>
      <c r="F498" s="118"/>
      <c r="G498" s="118"/>
      <c r="H498" s="118"/>
    </row>
    <row r="499" spans="5:8" x14ac:dyDescent="0.3">
      <c r="E499" s="363"/>
      <c r="F499" s="118"/>
      <c r="G499" s="118"/>
      <c r="H499" s="118"/>
    </row>
    <row r="500" spans="5:8" x14ac:dyDescent="0.3">
      <c r="E500" s="363"/>
      <c r="F500" s="118"/>
      <c r="G500" s="118"/>
      <c r="H500" s="118"/>
    </row>
    <row r="501" spans="5:8" x14ac:dyDescent="0.3">
      <c r="E501" s="363"/>
      <c r="F501" s="118"/>
      <c r="G501" s="118"/>
      <c r="H501" s="118"/>
    </row>
    <row r="502" spans="5:8" x14ac:dyDescent="0.3">
      <c r="E502" s="363"/>
      <c r="F502" s="118"/>
      <c r="G502" s="118"/>
      <c r="H502" s="118"/>
    </row>
    <row r="503" spans="5:8" x14ac:dyDescent="0.3">
      <c r="E503" s="363"/>
      <c r="F503" s="118"/>
      <c r="G503" s="118"/>
      <c r="H503" s="118"/>
    </row>
    <row r="504" spans="5:8" x14ac:dyDescent="0.3">
      <c r="E504" s="363"/>
      <c r="F504" s="118"/>
      <c r="G504" s="118"/>
      <c r="H504" s="118"/>
    </row>
    <row r="505" spans="5:8" x14ac:dyDescent="0.3">
      <c r="E505" s="363"/>
      <c r="F505" s="118"/>
      <c r="G505" s="118"/>
      <c r="H505" s="118"/>
    </row>
    <row r="506" spans="5:8" x14ac:dyDescent="0.3">
      <c r="E506" s="363"/>
      <c r="F506" s="118"/>
      <c r="G506" s="118"/>
      <c r="H506" s="118"/>
    </row>
    <row r="507" spans="5:8" x14ac:dyDescent="0.3">
      <c r="E507" s="363"/>
      <c r="F507" s="118"/>
      <c r="G507" s="118"/>
      <c r="H507" s="118"/>
    </row>
    <row r="508" spans="5:8" x14ac:dyDescent="0.3">
      <c r="E508" s="363"/>
      <c r="F508" s="118"/>
      <c r="G508" s="118"/>
      <c r="H508" s="118"/>
    </row>
    <row r="509" spans="5:8" x14ac:dyDescent="0.3">
      <c r="E509" s="363"/>
      <c r="F509" s="118"/>
      <c r="G509" s="118"/>
      <c r="H509" s="118"/>
    </row>
    <row r="510" spans="5:8" x14ac:dyDescent="0.3">
      <c r="E510" s="363"/>
      <c r="F510" s="118"/>
      <c r="G510" s="118"/>
      <c r="H510" s="118"/>
    </row>
    <row r="511" spans="5:8" x14ac:dyDescent="0.3">
      <c r="E511" s="363"/>
      <c r="F511" s="118"/>
      <c r="G511" s="118"/>
      <c r="H511" s="118"/>
    </row>
    <row r="512" spans="5:8" x14ac:dyDescent="0.3">
      <c r="E512" s="363"/>
      <c r="F512" s="118"/>
      <c r="G512" s="118"/>
      <c r="H512" s="118"/>
    </row>
    <row r="513" spans="5:8" x14ac:dyDescent="0.3">
      <c r="E513" s="363"/>
      <c r="F513" s="118"/>
      <c r="G513" s="118"/>
      <c r="H513" s="118"/>
    </row>
    <row r="514" spans="5:8" x14ac:dyDescent="0.3">
      <c r="E514" s="363"/>
      <c r="F514" s="118"/>
      <c r="G514" s="118"/>
      <c r="H514" s="118"/>
    </row>
    <row r="515" spans="5:8" x14ac:dyDescent="0.3">
      <c r="E515" s="363"/>
      <c r="F515" s="118"/>
      <c r="G515" s="118"/>
      <c r="H515" s="118"/>
    </row>
    <row r="516" spans="5:8" x14ac:dyDescent="0.3">
      <c r="E516" s="363"/>
      <c r="F516" s="118"/>
      <c r="G516" s="118"/>
      <c r="H516" s="118"/>
    </row>
    <row r="517" spans="5:8" x14ac:dyDescent="0.3">
      <c r="E517" s="363"/>
      <c r="F517" s="118"/>
      <c r="G517" s="118"/>
      <c r="H517" s="118"/>
    </row>
    <row r="518" spans="5:8" x14ac:dyDescent="0.3">
      <c r="E518" s="363"/>
      <c r="F518" s="118"/>
      <c r="G518" s="118"/>
      <c r="H518" s="118"/>
    </row>
    <row r="519" spans="5:8" x14ac:dyDescent="0.3">
      <c r="E519" s="363"/>
      <c r="F519" s="118"/>
      <c r="G519" s="118"/>
      <c r="H519" s="118"/>
    </row>
    <row r="520" spans="5:8" x14ac:dyDescent="0.3">
      <c r="E520" s="363"/>
      <c r="F520" s="118"/>
      <c r="G520" s="118"/>
      <c r="H520" s="118"/>
    </row>
    <row r="521" spans="5:8" x14ac:dyDescent="0.3">
      <c r="E521" s="363"/>
      <c r="F521" s="118"/>
      <c r="G521" s="118"/>
      <c r="H521" s="118"/>
    </row>
    <row r="522" spans="5:8" x14ac:dyDescent="0.3">
      <c r="E522" s="363"/>
      <c r="F522" s="118"/>
      <c r="G522" s="118"/>
      <c r="H522" s="118"/>
    </row>
    <row r="523" spans="5:8" x14ac:dyDescent="0.3">
      <c r="E523" s="363"/>
      <c r="F523" s="118"/>
      <c r="G523" s="118"/>
      <c r="H523" s="118"/>
    </row>
    <row r="524" spans="5:8" x14ac:dyDescent="0.3">
      <c r="E524" s="363"/>
      <c r="F524" s="118"/>
      <c r="G524" s="118"/>
      <c r="H524" s="118"/>
    </row>
    <row r="525" spans="5:8" x14ac:dyDescent="0.3">
      <c r="E525" s="363"/>
      <c r="F525" s="118"/>
      <c r="G525" s="118"/>
      <c r="H525" s="118"/>
    </row>
    <row r="526" spans="5:8" x14ac:dyDescent="0.3">
      <c r="E526" s="363"/>
      <c r="F526" s="118"/>
      <c r="G526" s="118"/>
      <c r="H526" s="118"/>
    </row>
    <row r="527" spans="5:8" x14ac:dyDescent="0.3">
      <c r="E527" s="363"/>
      <c r="F527" s="118"/>
      <c r="G527" s="118"/>
      <c r="H527" s="118"/>
    </row>
    <row r="528" spans="5:8" x14ac:dyDescent="0.3">
      <c r="E528" s="363"/>
      <c r="F528" s="118"/>
      <c r="G528" s="118"/>
      <c r="H528" s="118"/>
    </row>
    <row r="529" spans="5:8" x14ac:dyDescent="0.3">
      <c r="E529" s="363"/>
      <c r="F529" s="118"/>
      <c r="G529" s="118"/>
      <c r="H529" s="118"/>
    </row>
    <row r="530" spans="5:8" x14ac:dyDescent="0.3">
      <c r="E530" s="363"/>
      <c r="F530" s="118"/>
      <c r="G530" s="118"/>
      <c r="H530" s="118"/>
    </row>
    <row r="531" spans="5:8" x14ac:dyDescent="0.3">
      <c r="E531" s="363"/>
      <c r="F531" s="118"/>
      <c r="G531" s="118"/>
      <c r="H531" s="118"/>
    </row>
    <row r="532" spans="5:8" x14ac:dyDescent="0.3">
      <c r="E532" s="363"/>
      <c r="F532" s="118"/>
      <c r="G532" s="118"/>
      <c r="H532" s="118"/>
    </row>
    <row r="533" spans="5:8" x14ac:dyDescent="0.3">
      <c r="E533" s="363"/>
      <c r="F533" s="118"/>
      <c r="G533" s="118"/>
      <c r="H533" s="118"/>
    </row>
    <row r="534" spans="5:8" x14ac:dyDescent="0.3">
      <c r="E534" s="363"/>
      <c r="F534" s="118"/>
      <c r="G534" s="118"/>
      <c r="H534" s="118"/>
    </row>
    <row r="535" spans="5:8" x14ac:dyDescent="0.3">
      <c r="E535" s="363"/>
      <c r="F535" s="118"/>
      <c r="G535" s="118"/>
      <c r="H535" s="118"/>
    </row>
    <row r="536" spans="5:8" x14ac:dyDescent="0.3">
      <c r="E536" s="363"/>
      <c r="F536" s="118"/>
      <c r="G536" s="118"/>
      <c r="H536" s="118"/>
    </row>
    <row r="537" spans="5:8" x14ac:dyDescent="0.3">
      <c r="E537" s="363"/>
      <c r="F537" s="118"/>
      <c r="G537" s="118"/>
      <c r="H537" s="118"/>
    </row>
    <row r="538" spans="5:8" x14ac:dyDescent="0.3">
      <c r="E538" s="363"/>
      <c r="F538" s="118"/>
      <c r="G538" s="118"/>
      <c r="H538" s="118"/>
    </row>
    <row r="539" spans="5:8" x14ac:dyDescent="0.3">
      <c r="E539" s="363"/>
      <c r="F539" s="118"/>
      <c r="G539" s="118"/>
      <c r="H539" s="118"/>
    </row>
    <row r="540" spans="5:8" x14ac:dyDescent="0.3">
      <c r="E540" s="363"/>
      <c r="F540" s="118"/>
      <c r="G540" s="118"/>
      <c r="H540" s="118"/>
    </row>
    <row r="541" spans="5:8" x14ac:dyDescent="0.3">
      <c r="E541" s="363"/>
      <c r="F541" s="118"/>
      <c r="G541" s="118"/>
      <c r="H541" s="118"/>
    </row>
    <row r="542" spans="5:8" x14ac:dyDescent="0.3">
      <c r="E542" s="363"/>
      <c r="F542" s="118"/>
      <c r="G542" s="118"/>
      <c r="H542" s="118"/>
    </row>
    <row r="543" spans="5:8" x14ac:dyDescent="0.3">
      <c r="E543" s="363"/>
      <c r="F543" s="118"/>
      <c r="G543" s="118"/>
      <c r="H543" s="118"/>
    </row>
    <row r="544" spans="5:8" x14ac:dyDescent="0.3">
      <c r="E544" s="363"/>
      <c r="F544" s="118"/>
      <c r="G544" s="118"/>
      <c r="H544" s="118"/>
    </row>
    <row r="545" spans="5:8" x14ac:dyDescent="0.3">
      <c r="E545" s="363"/>
      <c r="F545" s="118"/>
      <c r="G545" s="118"/>
      <c r="H545" s="118"/>
    </row>
    <row r="546" spans="5:8" x14ac:dyDescent="0.3">
      <c r="E546" s="363"/>
      <c r="F546" s="118"/>
      <c r="G546" s="118"/>
      <c r="H546" s="118"/>
    </row>
    <row r="547" spans="5:8" x14ac:dyDescent="0.3">
      <c r="E547" s="363"/>
      <c r="F547" s="118"/>
      <c r="G547" s="118"/>
      <c r="H547" s="118"/>
    </row>
    <row r="548" spans="5:8" x14ac:dyDescent="0.3">
      <c r="E548" s="363"/>
      <c r="F548" s="118"/>
      <c r="G548" s="118"/>
      <c r="H548" s="118"/>
    </row>
    <row r="549" spans="5:8" x14ac:dyDescent="0.3">
      <c r="E549" s="363"/>
      <c r="F549" s="118"/>
      <c r="G549" s="118"/>
      <c r="H549" s="118"/>
    </row>
    <row r="550" spans="5:8" x14ac:dyDescent="0.3">
      <c r="E550" s="363"/>
      <c r="F550" s="118"/>
      <c r="G550" s="118"/>
      <c r="H550" s="118"/>
    </row>
    <row r="551" spans="5:8" x14ac:dyDescent="0.3">
      <c r="E551" s="363"/>
      <c r="F551" s="118"/>
      <c r="G551" s="118"/>
      <c r="H551" s="118"/>
    </row>
    <row r="552" spans="5:8" x14ac:dyDescent="0.3">
      <c r="E552" s="363"/>
      <c r="F552" s="118"/>
      <c r="G552" s="118"/>
      <c r="H552" s="118"/>
    </row>
    <row r="553" spans="5:8" x14ac:dyDescent="0.3">
      <c r="E553" s="363"/>
      <c r="F553" s="118"/>
      <c r="G553" s="118"/>
      <c r="H553" s="118"/>
    </row>
    <row r="554" spans="5:8" x14ac:dyDescent="0.3">
      <c r="E554" s="363"/>
      <c r="F554" s="118"/>
      <c r="G554" s="118"/>
      <c r="H554" s="118"/>
    </row>
    <row r="555" spans="5:8" x14ac:dyDescent="0.3">
      <c r="E555" s="363"/>
      <c r="F555" s="118"/>
      <c r="G555" s="118"/>
      <c r="H555" s="118"/>
    </row>
    <row r="556" spans="5:8" x14ac:dyDescent="0.3">
      <c r="E556" s="363"/>
      <c r="F556" s="118"/>
      <c r="G556" s="118"/>
      <c r="H556" s="118"/>
    </row>
    <row r="557" spans="5:8" x14ac:dyDescent="0.3">
      <c r="E557" s="363"/>
      <c r="F557" s="118"/>
      <c r="G557" s="118"/>
      <c r="H557" s="118"/>
    </row>
    <row r="558" spans="5:8" x14ac:dyDescent="0.3">
      <c r="E558" s="363"/>
      <c r="F558" s="118"/>
      <c r="G558" s="118"/>
      <c r="H558" s="118"/>
    </row>
    <row r="559" spans="5:8" x14ac:dyDescent="0.3">
      <c r="E559" s="363"/>
      <c r="F559" s="118"/>
      <c r="G559" s="118"/>
      <c r="H559" s="118"/>
    </row>
    <row r="560" spans="5:8" x14ac:dyDescent="0.3">
      <c r="E560" s="363"/>
      <c r="F560" s="118"/>
      <c r="G560" s="118"/>
      <c r="H560" s="118"/>
    </row>
    <row r="561" spans="5:8" x14ac:dyDescent="0.3">
      <c r="E561" s="363"/>
      <c r="F561" s="118"/>
      <c r="G561" s="118"/>
      <c r="H561" s="118"/>
    </row>
    <row r="562" spans="5:8" x14ac:dyDescent="0.3">
      <c r="E562" s="363"/>
      <c r="F562" s="118"/>
      <c r="G562" s="118"/>
      <c r="H562" s="118"/>
    </row>
    <row r="563" spans="5:8" x14ac:dyDescent="0.3">
      <c r="E563" s="363"/>
      <c r="F563" s="118"/>
      <c r="G563" s="118"/>
      <c r="H563" s="118"/>
    </row>
    <row r="564" spans="5:8" x14ac:dyDescent="0.3">
      <c r="E564" s="363"/>
      <c r="F564" s="118"/>
      <c r="G564" s="118"/>
      <c r="H564" s="118"/>
    </row>
    <row r="565" spans="5:8" x14ac:dyDescent="0.3">
      <c r="E565" s="363"/>
      <c r="F565" s="118"/>
      <c r="G565" s="118"/>
      <c r="H565" s="118"/>
    </row>
    <row r="566" spans="5:8" x14ac:dyDescent="0.3">
      <c r="E566" s="363"/>
      <c r="F566" s="118"/>
      <c r="G566" s="118"/>
      <c r="H566" s="118"/>
    </row>
    <row r="567" spans="5:8" x14ac:dyDescent="0.3">
      <c r="E567" s="363"/>
      <c r="F567" s="118"/>
      <c r="G567" s="118"/>
      <c r="H567" s="118"/>
    </row>
    <row r="568" spans="5:8" x14ac:dyDescent="0.3">
      <c r="F568" s="118"/>
      <c r="G568" s="118"/>
      <c r="H568" s="118"/>
    </row>
    <row r="569" spans="5:8" x14ac:dyDescent="0.3">
      <c r="F569" s="118"/>
      <c r="G569" s="118"/>
      <c r="H569" s="118"/>
    </row>
  </sheetData>
  <mergeCells count="6">
    <mergeCell ref="F3:I3"/>
    <mergeCell ref="F4:I4"/>
    <mergeCell ref="J3:U3"/>
    <mergeCell ref="J4:U4"/>
    <mergeCell ref="V3:AG3"/>
    <mergeCell ref="V4:AG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32"/>
  <sheetViews>
    <sheetView showGridLines="0" tabSelected="1" topLeftCell="A4" zoomScaleNormal="100" zoomScaleSheetLayoutView="55" workbookViewId="0">
      <selection activeCell="A13" sqref="A13:B13"/>
    </sheetView>
  </sheetViews>
  <sheetFormatPr defaultColWidth="9.109375" defaultRowHeight="13.8" x14ac:dyDescent="0.25"/>
  <cols>
    <col min="1" max="1" width="40" style="25" customWidth="1"/>
    <col min="2" max="2" width="79.109375" style="8" customWidth="1"/>
    <col min="3" max="16384" width="9.109375" style="8"/>
  </cols>
  <sheetData>
    <row r="1" spans="1:2" ht="16.2" thickBot="1" x14ac:dyDescent="0.35">
      <c r="A1" s="422" t="s">
        <v>421</v>
      </c>
      <c r="B1"/>
    </row>
    <row r="2" spans="1:2" ht="16.2" thickBot="1" x14ac:dyDescent="0.3">
      <c r="A2" s="423" t="s">
        <v>422</v>
      </c>
      <c r="B2" s="424" t="s">
        <v>423</v>
      </c>
    </row>
    <row r="3" spans="1:2" ht="42" thickBot="1" x14ac:dyDescent="0.3">
      <c r="A3" s="425" t="s">
        <v>424</v>
      </c>
      <c r="B3" s="426" t="s">
        <v>441</v>
      </c>
    </row>
    <row r="4" spans="1:2" ht="36.75" customHeight="1" thickBot="1" x14ac:dyDescent="0.3">
      <c r="A4" s="425" t="s">
        <v>425</v>
      </c>
      <c r="B4" s="426" t="s">
        <v>426</v>
      </c>
    </row>
    <row r="5" spans="1:2" ht="16.2" thickBot="1" x14ac:dyDescent="0.3">
      <c r="A5" s="425" t="s">
        <v>427</v>
      </c>
      <c r="B5" s="426" t="s">
        <v>428</v>
      </c>
    </row>
    <row r="6" spans="1:2" ht="38.25" customHeight="1" thickBot="1" x14ac:dyDescent="0.3">
      <c r="A6" s="425" t="s">
        <v>429</v>
      </c>
      <c r="B6" s="426" t="s">
        <v>430</v>
      </c>
    </row>
    <row r="7" spans="1:2" ht="28.2" thickBot="1" x14ac:dyDescent="0.3">
      <c r="A7" s="425" t="s">
        <v>431</v>
      </c>
      <c r="B7" s="426" t="s">
        <v>432</v>
      </c>
    </row>
    <row r="8" spans="1:2" ht="28.2" thickBot="1" x14ac:dyDescent="0.3">
      <c r="A8" s="425" t="s">
        <v>433</v>
      </c>
      <c r="B8" s="426" t="s">
        <v>434</v>
      </c>
    </row>
    <row r="9" spans="1:2" ht="42" thickBot="1" x14ac:dyDescent="0.3">
      <c r="A9" s="425" t="s">
        <v>435</v>
      </c>
      <c r="B9" s="426" t="s">
        <v>436</v>
      </c>
    </row>
    <row r="10" spans="1:2" ht="28.2" thickBot="1" x14ac:dyDescent="0.3">
      <c r="A10" s="425" t="s">
        <v>437</v>
      </c>
      <c r="B10" s="426" t="s">
        <v>438</v>
      </c>
    </row>
    <row r="11" spans="1:2" ht="409.5" customHeight="1" x14ac:dyDescent="0.25">
      <c r="A11" s="456" t="s">
        <v>450</v>
      </c>
      <c r="B11" s="457"/>
    </row>
    <row r="12" spans="1:2" ht="241.5" customHeight="1" x14ac:dyDescent="0.25">
      <c r="A12" s="460" t="s">
        <v>462</v>
      </c>
      <c r="B12" s="457"/>
    </row>
    <row r="13" spans="1:2" ht="354" customHeight="1" x14ac:dyDescent="0.25">
      <c r="A13" s="456" t="s">
        <v>463</v>
      </c>
      <c r="B13" s="456"/>
    </row>
    <row r="14" spans="1:2" x14ac:dyDescent="0.25">
      <c r="A14" s="459" t="s">
        <v>439</v>
      </c>
      <c r="B14" s="459"/>
    </row>
    <row r="15" spans="1:2" ht="33" customHeight="1" x14ac:dyDescent="0.25">
      <c r="A15" s="455" t="s">
        <v>451</v>
      </c>
      <c r="B15" s="455"/>
    </row>
    <row r="16" spans="1:2" ht="33" customHeight="1" x14ac:dyDescent="0.25">
      <c r="A16" s="455" t="s">
        <v>452</v>
      </c>
      <c r="B16" s="455"/>
    </row>
    <row r="17" spans="1:2" ht="14.4" x14ac:dyDescent="0.3">
      <c r="A17" s="450" t="s">
        <v>453</v>
      </c>
      <c r="B17" s="430"/>
    </row>
    <row r="18" spans="1:2" ht="14.4" x14ac:dyDescent="0.3">
      <c r="A18" s="450" t="s">
        <v>454</v>
      </c>
      <c r="B18" s="430"/>
    </row>
    <row r="19" spans="1:2" ht="14.4" x14ac:dyDescent="0.3">
      <c r="A19" s="450" t="s">
        <v>455</v>
      </c>
      <c r="B19" s="430"/>
    </row>
    <row r="20" spans="1:2" ht="36.75" customHeight="1" x14ac:dyDescent="0.25">
      <c r="A20" s="455" t="s">
        <v>456</v>
      </c>
      <c r="B20" s="455"/>
    </row>
    <row r="21" spans="1:2" ht="31.5" customHeight="1" x14ac:dyDescent="0.25">
      <c r="A21" s="455" t="s">
        <v>457</v>
      </c>
      <c r="B21" s="455"/>
    </row>
    <row r="22" spans="1:2" ht="33.75" customHeight="1" x14ac:dyDescent="0.25">
      <c r="A22" s="455" t="s">
        <v>458</v>
      </c>
      <c r="B22" s="455"/>
    </row>
    <row r="23" spans="1:2" ht="33.75" customHeight="1" x14ac:dyDescent="0.25">
      <c r="A23" s="455" t="s">
        <v>459</v>
      </c>
      <c r="B23" s="455"/>
    </row>
    <row r="24" spans="1:2" ht="33" customHeight="1" x14ac:dyDescent="0.25">
      <c r="A24" s="455" t="s">
        <v>460</v>
      </c>
      <c r="B24" s="455"/>
    </row>
    <row r="25" spans="1:2" ht="15" customHeight="1" x14ac:dyDescent="0.25">
      <c r="A25" s="458" t="s">
        <v>461</v>
      </c>
      <c r="B25" s="458"/>
    </row>
    <row r="26" spans="1:2" ht="15" customHeight="1" x14ac:dyDescent="0.25">
      <c r="A26" s="454" t="s">
        <v>440</v>
      </c>
      <c r="B26" s="454"/>
    </row>
    <row r="27" spans="1:2" ht="14.4" x14ac:dyDescent="0.3">
      <c r="A27" s="431"/>
      <c r="B27" s="432"/>
    </row>
    <row r="28" spans="1:2" ht="14.4" x14ac:dyDescent="0.3">
      <c r="A28" s="433"/>
      <c r="B28" s="432"/>
    </row>
    <row r="29" spans="1:2" x14ac:dyDescent="0.25">
      <c r="A29" s="434"/>
      <c r="B29" s="16"/>
    </row>
    <row r="30" spans="1:2" x14ac:dyDescent="0.25">
      <c r="A30" s="434"/>
      <c r="B30" s="16"/>
    </row>
    <row r="31" spans="1:2" x14ac:dyDescent="0.25">
      <c r="A31" s="434"/>
      <c r="B31" s="16"/>
    </row>
    <row r="32" spans="1:2" x14ac:dyDescent="0.25">
      <c r="A32" s="434"/>
      <c r="B32" s="16"/>
    </row>
  </sheetData>
  <mergeCells count="13">
    <mergeCell ref="A26:B26"/>
    <mergeCell ref="A16:B16"/>
    <mergeCell ref="A11:B11"/>
    <mergeCell ref="A23:B23"/>
    <mergeCell ref="A24:B24"/>
    <mergeCell ref="A25:B25"/>
    <mergeCell ref="A20:B20"/>
    <mergeCell ref="A21:B21"/>
    <mergeCell ref="A14:B14"/>
    <mergeCell ref="A12:B12"/>
    <mergeCell ref="A13:B13"/>
    <mergeCell ref="A15:B15"/>
    <mergeCell ref="A22:B22"/>
  </mergeCells>
  <pageMargins left="0.7" right="0.7" top="0.75" bottom="0.75" header="0.3" footer="0.3"/>
  <pageSetup orientation="landscape" r:id="rId1"/>
  <headerFooter>
    <oddHeader xml:space="preserve">&amp;L&amp;"Arial,Bold"&amp;15Appendix N - PMC Pricing and Savings Proposal Template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C1:L30"/>
  <sheetViews>
    <sheetView zoomScale="85" zoomScaleNormal="85" workbookViewId="0">
      <pane xSplit="3" topLeftCell="D1" activePane="topRight" state="frozen"/>
      <selection pane="topRight" activeCell="C1" sqref="C1"/>
    </sheetView>
  </sheetViews>
  <sheetFormatPr defaultRowHeight="14.4" x14ac:dyDescent="0.3"/>
  <cols>
    <col min="1" max="2" width="0.6640625" customWidth="1"/>
    <col min="3" max="3" width="65.44140625" bestFit="1" customWidth="1"/>
    <col min="4" max="4" width="27.6640625" bestFit="1" customWidth="1"/>
    <col min="5" max="5" width="28" bestFit="1" customWidth="1"/>
    <col min="6" max="6" width="30.88671875" bestFit="1" customWidth="1"/>
    <col min="7" max="7" width="25.88671875" bestFit="1" customWidth="1"/>
    <col min="8" max="8" width="25.88671875" customWidth="1"/>
    <col min="9" max="10" width="25.88671875" bestFit="1" customWidth="1"/>
    <col min="11" max="11" width="25.88671875" customWidth="1"/>
    <col min="12" max="12" width="25.88671875" bestFit="1" customWidth="1"/>
  </cols>
  <sheetData>
    <row r="1" spans="3:12" x14ac:dyDescent="0.3">
      <c r="C1" t="s">
        <v>442</v>
      </c>
    </row>
    <row r="2" spans="3:12" x14ac:dyDescent="0.3">
      <c r="C2" s="449" t="s">
        <v>443</v>
      </c>
    </row>
    <row r="3" spans="3:12" ht="15" thickBot="1" x14ac:dyDescent="0.35"/>
    <row r="4" spans="3:12" ht="16.2" thickBot="1" x14ac:dyDescent="0.35">
      <c r="C4" s="92"/>
      <c r="D4" s="33" t="s">
        <v>20</v>
      </c>
      <c r="E4" s="33" t="s">
        <v>21</v>
      </c>
      <c r="F4" s="33" t="s">
        <v>22</v>
      </c>
      <c r="G4" s="33" t="s">
        <v>23</v>
      </c>
      <c r="H4" s="33" t="s">
        <v>24</v>
      </c>
      <c r="I4" s="33" t="s">
        <v>25</v>
      </c>
      <c r="J4" s="33" t="s">
        <v>26</v>
      </c>
      <c r="K4" s="33" t="s">
        <v>27</v>
      </c>
      <c r="L4" s="33" t="s">
        <v>28</v>
      </c>
    </row>
    <row r="5" spans="3:12" ht="15" thickBot="1" x14ac:dyDescent="0.35">
      <c r="C5" s="34" t="s">
        <v>5</v>
      </c>
      <c r="D5" s="378">
        <f>SUM('2. PMC Price Proposal OR'!N311,'3. PMC Price Proposal EPM'!N314,'5. PMC Opportunity Areas'!N311)</f>
        <v>0</v>
      </c>
      <c r="E5" s="378">
        <f>SUM('4.PMC Price Proposal SW WA'!N311)</f>
        <v>0</v>
      </c>
      <c r="F5" s="379">
        <f>SUM(D5,E5)</f>
        <v>0</v>
      </c>
      <c r="G5" s="378">
        <f>SUM('2. PMC Price Proposal OR'!Z311,'3. PMC Price Proposal EPM'!Z314,'5. PMC Opportunity Areas'!Z311)</f>
        <v>0</v>
      </c>
      <c r="H5" s="378">
        <f>SUM('4.PMC Price Proposal SW WA'!Z311)</f>
        <v>0</v>
      </c>
      <c r="I5" s="378">
        <f>G5+H5</f>
        <v>0</v>
      </c>
      <c r="J5" s="378">
        <f>SUM('2. PMC Price Proposal OR'!AL311,'3. PMC Price Proposal EPM'!AL314,'5. PMC Opportunity Areas'!AL311)</f>
        <v>0</v>
      </c>
      <c r="K5" s="378">
        <f>SUM('4.PMC Price Proposal SW WA'!AL311)</f>
        <v>0</v>
      </c>
      <c r="L5" s="379">
        <f t="shared" ref="L5:L6" si="0">SUM(J5,K5)</f>
        <v>0</v>
      </c>
    </row>
    <row r="6" spans="3:12" ht="15" thickBot="1" x14ac:dyDescent="0.35">
      <c r="C6" s="37" t="s">
        <v>6</v>
      </c>
      <c r="D6" s="97"/>
      <c r="E6" s="97"/>
      <c r="F6" s="97"/>
      <c r="G6" s="379">
        <f>'6. Oregon Savings'!H71</f>
        <v>0</v>
      </c>
      <c r="H6" s="379">
        <f>'7. NWN WA Savings'!H14</f>
        <v>0</v>
      </c>
      <c r="I6" s="379">
        <f t="shared" ref="I6" si="1">G6+H6</f>
        <v>0</v>
      </c>
      <c r="J6" s="379">
        <f>'6. Oregon Savings'!L71</f>
        <v>0</v>
      </c>
      <c r="K6" s="379">
        <f>'7. NWN WA Savings'!L14</f>
        <v>0</v>
      </c>
      <c r="L6" s="379">
        <f t="shared" si="0"/>
        <v>0</v>
      </c>
    </row>
    <row r="7" spans="3:12" ht="15" thickBot="1" x14ac:dyDescent="0.35">
      <c r="C7" s="37" t="s">
        <v>7</v>
      </c>
      <c r="D7" s="379">
        <f>SUM(D5:D6)</f>
        <v>0</v>
      </c>
      <c r="E7" s="379">
        <f>SUM(E5:E6)</f>
        <v>0</v>
      </c>
      <c r="F7" s="379">
        <f>SUM(D7,E7)</f>
        <v>0</v>
      </c>
      <c r="G7" s="379">
        <f>SUM(G5:G6)</f>
        <v>0</v>
      </c>
      <c r="H7" s="379">
        <f>SUM(H5:H6)</f>
        <v>0</v>
      </c>
      <c r="I7" s="379">
        <f>SUM(G7,H7)</f>
        <v>0</v>
      </c>
      <c r="J7" s="379">
        <f t="shared" ref="J7" si="2">SUM(J5:J6)</f>
        <v>0</v>
      </c>
      <c r="K7" s="379">
        <f>SUM(K5:K6)</f>
        <v>0</v>
      </c>
      <c r="L7" s="379">
        <f>SUM(J7,K7)</f>
        <v>0</v>
      </c>
    </row>
    <row r="8" spans="3:12" ht="15" thickBot="1" x14ac:dyDescent="0.35">
      <c r="C8" s="65"/>
      <c r="D8" s="65"/>
      <c r="E8" s="65"/>
      <c r="F8" s="65"/>
      <c r="G8" s="65"/>
      <c r="H8" s="65"/>
      <c r="I8" s="65"/>
      <c r="J8" s="65"/>
      <c r="K8" s="65"/>
      <c r="L8" s="65"/>
    </row>
    <row r="9" spans="3:12" ht="15" thickBot="1" x14ac:dyDescent="0.35">
      <c r="C9" s="461" t="s">
        <v>8</v>
      </c>
      <c r="D9" s="462"/>
      <c r="E9" s="462"/>
      <c r="F9" s="462"/>
      <c r="G9" s="462"/>
      <c r="H9" s="462"/>
      <c r="I9" s="462"/>
      <c r="J9" s="463"/>
      <c r="K9" s="463"/>
      <c r="L9" s="464"/>
    </row>
    <row r="10" spans="3:12" x14ac:dyDescent="0.3">
      <c r="C10" s="46" t="s">
        <v>9</v>
      </c>
      <c r="D10" s="411"/>
      <c r="E10" s="411"/>
      <c r="F10" s="411"/>
      <c r="G10" s="378">
        <f>'6. Oregon Savings'!H30</f>
        <v>0</v>
      </c>
      <c r="H10" s="101"/>
      <c r="I10" s="378">
        <f t="shared" ref="I10" si="3">G10+H10</f>
        <v>0</v>
      </c>
      <c r="J10" s="378">
        <f>'6. Oregon Savings'!L30</f>
        <v>0</v>
      </c>
      <c r="K10" s="101"/>
      <c r="L10" s="377">
        <f>SUM(J10)</f>
        <v>0</v>
      </c>
    </row>
    <row r="11" spans="3:12" ht="27.6" x14ac:dyDescent="0.3">
      <c r="C11" s="49" t="s">
        <v>10</v>
      </c>
      <c r="D11" s="409"/>
      <c r="E11" s="409"/>
      <c r="F11" s="409"/>
      <c r="G11" s="384" t="str">
        <f>IFERROR(G5*'6. Oregon Savings'!H72,"")</f>
        <v/>
      </c>
      <c r="H11" s="97"/>
      <c r="I11" s="384" t="str">
        <f>G11</f>
        <v/>
      </c>
      <c r="J11" s="384" t="str">
        <f>IFERROR('6. Oregon Savings'!L72*'1. Summary'!J5,"")</f>
        <v/>
      </c>
      <c r="K11" s="97"/>
      <c r="L11" s="385"/>
    </row>
    <row r="12" spans="3:12" ht="15" thickBot="1" x14ac:dyDescent="0.35">
      <c r="C12" s="52" t="s">
        <v>11</v>
      </c>
      <c r="D12" s="410"/>
      <c r="E12" s="410"/>
      <c r="F12" s="410"/>
      <c r="G12" s="380">
        <f>SUM(G10:G11)</f>
        <v>0</v>
      </c>
      <c r="H12" s="98"/>
      <c r="I12" s="380">
        <f>SUM(I10:I11)</f>
        <v>0</v>
      </c>
      <c r="J12" s="380">
        <f>SUM(J10,J11)</f>
        <v>0</v>
      </c>
      <c r="K12" s="98"/>
      <c r="L12" s="381">
        <f>SUM(L10:L11)</f>
        <v>0</v>
      </c>
    </row>
    <row r="13" spans="3:12" ht="15" thickBot="1" x14ac:dyDescent="0.35">
      <c r="C13" s="93"/>
      <c r="D13" s="94"/>
      <c r="E13" s="94"/>
      <c r="F13" s="94"/>
      <c r="G13" s="94"/>
      <c r="H13" s="94"/>
      <c r="I13" s="94"/>
      <c r="J13" s="94"/>
      <c r="K13" s="94"/>
      <c r="L13" s="95"/>
    </row>
    <row r="14" spans="3:12" x14ac:dyDescent="0.3">
      <c r="C14" s="46" t="s">
        <v>12</v>
      </c>
      <c r="D14" s="412"/>
      <c r="E14" s="412"/>
      <c r="F14" s="412"/>
      <c r="G14" s="382">
        <f>'6. Oregon Savings'!F30</f>
        <v>0</v>
      </c>
      <c r="H14" s="99"/>
      <c r="I14" s="382">
        <f>'6. Oregon Savings'!F30</f>
        <v>0</v>
      </c>
      <c r="J14" s="382">
        <f>'6. Oregon Savings'!J30</f>
        <v>0</v>
      </c>
      <c r="K14" s="99"/>
      <c r="L14" s="382">
        <f>'6. Oregon Savings'!J30</f>
        <v>0</v>
      </c>
    </row>
    <row r="15" spans="3:12" ht="15" thickBot="1" x14ac:dyDescent="0.35">
      <c r="C15" s="52" t="s">
        <v>13</v>
      </c>
      <c r="D15" s="413"/>
      <c r="E15" s="413"/>
      <c r="F15" s="413"/>
      <c r="G15" s="436">
        <f>'6. Oregon Savings'!G30</f>
        <v>0</v>
      </c>
      <c r="H15" s="100"/>
      <c r="I15" s="436">
        <f>'6. Oregon Savings'!G30</f>
        <v>0</v>
      </c>
      <c r="J15" s="436">
        <f>'6. Oregon Savings'!K30</f>
        <v>0</v>
      </c>
      <c r="K15" s="100"/>
      <c r="L15" s="436">
        <f>'6. Oregon Savings'!K30</f>
        <v>0</v>
      </c>
    </row>
    <row r="16" spans="3:12" ht="15" thickBot="1" x14ac:dyDescent="0.35">
      <c r="C16" s="93"/>
      <c r="D16" s="94"/>
      <c r="E16" s="94"/>
      <c r="F16" s="94"/>
      <c r="G16" s="94"/>
      <c r="H16" s="94"/>
      <c r="I16" s="94"/>
      <c r="J16" s="94"/>
      <c r="K16" s="94"/>
      <c r="L16" s="95"/>
    </row>
    <row r="17" spans="3:12" ht="15" thickBot="1" x14ac:dyDescent="0.35">
      <c r="C17" s="96" t="s">
        <v>29</v>
      </c>
      <c r="D17" s="415"/>
      <c r="E17" s="414"/>
      <c r="F17" s="414"/>
      <c r="G17" s="448" t="str">
        <f>IFERROR(-PMT(0.045,'1. Summary'!G15,'1. Summary'!G12/'1. Summary'!G14),"")</f>
        <v/>
      </c>
      <c r="H17" s="103"/>
      <c r="I17" s="448" t="str">
        <f>IFERROR(-PMT(0.045,I15,I12/I14),"")</f>
        <v/>
      </c>
      <c r="J17" s="448" t="str">
        <f>IFERROR(-PMT(0.045,J15,J12/J14),"")</f>
        <v/>
      </c>
      <c r="K17" s="103"/>
      <c r="L17" s="448" t="str">
        <f>IFERROR(-PMT(0.045,L15,L12/L14),"")</f>
        <v/>
      </c>
    </row>
    <row r="18" spans="3:12" ht="15" thickBot="1" x14ac:dyDescent="0.35">
      <c r="C18" s="65"/>
      <c r="D18" s="65"/>
      <c r="E18" s="65"/>
      <c r="F18" s="65"/>
      <c r="G18" s="65"/>
      <c r="H18" s="65"/>
      <c r="I18" s="65"/>
      <c r="J18" s="65"/>
      <c r="K18" s="65"/>
      <c r="L18" s="65"/>
    </row>
    <row r="19" spans="3:12" ht="15" thickBot="1" x14ac:dyDescent="0.35">
      <c r="C19" s="465" t="s">
        <v>15</v>
      </c>
      <c r="D19" s="466"/>
      <c r="E19" s="466"/>
      <c r="F19" s="466"/>
      <c r="G19" s="466"/>
      <c r="H19" s="466"/>
      <c r="I19" s="466"/>
      <c r="J19" s="463"/>
      <c r="K19" s="463"/>
      <c r="L19" s="464"/>
    </row>
    <row r="20" spans="3:12" x14ac:dyDescent="0.3">
      <c r="C20" s="46" t="s">
        <v>16</v>
      </c>
      <c r="D20" s="411"/>
      <c r="E20" s="411"/>
      <c r="F20" s="411"/>
      <c r="G20" s="378">
        <f>'6. Oregon Savings'!H69</f>
        <v>0</v>
      </c>
      <c r="H20" s="378">
        <f>'7. NWN WA Savings'!H14</f>
        <v>0</v>
      </c>
      <c r="I20" s="378">
        <f t="shared" ref="I20" si="4">G20+H20</f>
        <v>0</v>
      </c>
      <c r="J20" s="378">
        <f>'6. Oregon Savings'!L69</f>
        <v>0</v>
      </c>
      <c r="K20" s="378">
        <f>'7. NWN WA Savings'!L14</f>
        <v>0</v>
      </c>
      <c r="L20" s="378">
        <f>SUM(J20:K20)</f>
        <v>0</v>
      </c>
    </row>
    <row r="21" spans="3:12" ht="27.6" x14ac:dyDescent="0.3">
      <c r="C21" s="49" t="s">
        <v>17</v>
      </c>
      <c r="D21" s="409"/>
      <c r="E21" s="409"/>
      <c r="F21" s="409"/>
      <c r="G21" s="384" t="str">
        <f>IFERROR(G5*'6. Oregon Savings'!H73,"")</f>
        <v/>
      </c>
      <c r="H21" s="384">
        <f>H5</f>
        <v>0</v>
      </c>
      <c r="I21" s="384">
        <f>SUM(G21:H21)</f>
        <v>0</v>
      </c>
      <c r="J21" s="384" t="str">
        <f>IFERROR(J5*'6. Oregon Savings'!L73,"")</f>
        <v/>
      </c>
      <c r="K21" s="384">
        <f>K5</f>
        <v>0</v>
      </c>
      <c r="L21" s="384">
        <f>SUM(J21:K21)</f>
        <v>0</v>
      </c>
    </row>
    <row r="22" spans="3:12" ht="15" thickBot="1" x14ac:dyDescent="0.35">
      <c r="C22" s="52" t="s">
        <v>18</v>
      </c>
      <c r="D22" s="410"/>
      <c r="E22" s="410"/>
      <c r="F22" s="410"/>
      <c r="G22" s="380">
        <f t="shared" ref="G22:L22" si="5">SUM(G20:G21)</f>
        <v>0</v>
      </c>
      <c r="H22" s="380">
        <f t="shared" si="5"/>
        <v>0</v>
      </c>
      <c r="I22" s="380">
        <f t="shared" si="5"/>
        <v>0</v>
      </c>
      <c r="J22" s="380">
        <f t="shared" si="5"/>
        <v>0</v>
      </c>
      <c r="K22" s="380">
        <f t="shared" si="5"/>
        <v>0</v>
      </c>
      <c r="L22" s="380">
        <f t="shared" si="5"/>
        <v>0</v>
      </c>
    </row>
    <row r="23" spans="3:12" ht="15" thickBot="1" x14ac:dyDescent="0.35">
      <c r="C23" s="93"/>
      <c r="D23" s="419"/>
      <c r="E23" s="419"/>
      <c r="F23" s="419"/>
      <c r="G23" s="94"/>
      <c r="H23" s="94"/>
      <c r="I23" s="94"/>
      <c r="J23" s="94"/>
      <c r="K23" s="94"/>
      <c r="L23" s="95"/>
    </row>
    <row r="24" spans="3:12" x14ac:dyDescent="0.3">
      <c r="C24" s="46" t="s">
        <v>12</v>
      </c>
      <c r="D24" s="412"/>
      <c r="E24" s="412"/>
      <c r="F24" s="412"/>
      <c r="G24" s="383">
        <f>'6. Oregon Savings'!F69</f>
        <v>0</v>
      </c>
      <c r="H24" s="383">
        <f>'7. NWN WA Savings'!F14</f>
        <v>0</v>
      </c>
      <c r="I24" s="383">
        <f>SUM(G24:H24)</f>
        <v>0</v>
      </c>
      <c r="J24" s="383">
        <f>'6. Oregon Savings'!J69</f>
        <v>0</v>
      </c>
      <c r="K24" s="383">
        <f>'7. NWN WA Savings'!J14</f>
        <v>0</v>
      </c>
      <c r="L24" s="383">
        <f>SUM(J24:K24)</f>
        <v>0</v>
      </c>
    </row>
    <row r="25" spans="3:12" ht="15" thickBot="1" x14ac:dyDescent="0.35">
      <c r="C25" s="52" t="s">
        <v>13</v>
      </c>
      <c r="D25" s="413"/>
      <c r="E25" s="413"/>
      <c r="F25" s="413"/>
      <c r="G25" s="436">
        <f>'6. Oregon Savings'!G69</f>
        <v>0</v>
      </c>
      <c r="H25" s="436">
        <f>'7. NWN WA Savings'!G14</f>
        <v>0</v>
      </c>
      <c r="I25" s="435"/>
      <c r="J25" s="436">
        <f>'6. Oregon Savings'!K69</f>
        <v>0</v>
      </c>
      <c r="K25" s="436">
        <f>'7. NWN WA Savings'!G14</f>
        <v>0</v>
      </c>
      <c r="L25" s="435"/>
    </row>
    <row r="26" spans="3:12" ht="15" thickBot="1" x14ac:dyDescent="0.35">
      <c r="C26" s="93"/>
      <c r="D26" s="94"/>
      <c r="E26" s="94"/>
      <c r="F26" s="94"/>
      <c r="G26" s="94"/>
      <c r="H26" s="94"/>
      <c r="I26" s="94"/>
      <c r="J26" s="94"/>
      <c r="K26" s="94"/>
      <c r="L26" s="95"/>
    </row>
    <row r="27" spans="3:12" ht="15" thickBot="1" x14ac:dyDescent="0.35">
      <c r="C27" s="96" t="s">
        <v>30</v>
      </c>
      <c r="D27" s="414"/>
      <c r="E27" s="414"/>
      <c r="F27" s="414"/>
      <c r="G27" s="448" t="str">
        <f>IFERROR(-PMT(0.045,G25,G22/G24),"")</f>
        <v/>
      </c>
      <c r="H27" s="448" t="str">
        <f>IFERROR(-PMT(0.047,H25,H22/H24),"")</f>
        <v/>
      </c>
      <c r="I27" s="414"/>
      <c r="J27" s="448" t="str">
        <f>IFERROR(-PMT(0.045,J25,J22/J24),"")</f>
        <v/>
      </c>
      <c r="K27" s="448" t="str">
        <f>IFERROR(-PMT(0.047,K25,K22/K24),"")</f>
        <v/>
      </c>
      <c r="L27" s="414"/>
    </row>
    <row r="28" spans="3:12" x14ac:dyDescent="0.3">
      <c r="C28" s="71"/>
      <c r="D28" s="71"/>
      <c r="E28" s="71"/>
      <c r="F28" s="71"/>
    </row>
    <row r="29" spans="3:12" x14ac:dyDescent="0.3">
      <c r="C29" s="71"/>
      <c r="D29" s="71"/>
      <c r="E29" s="71"/>
      <c r="F29" s="71"/>
    </row>
    <row r="30" spans="3:12" x14ac:dyDescent="0.3">
      <c r="C30" s="71"/>
      <c r="D30" s="71"/>
      <c r="E30" s="71"/>
      <c r="F30" s="71"/>
    </row>
  </sheetData>
  <sheetProtection password="CFA9" sheet="1" formatCells="0" formatColumns="0" formatRows="0" insertHyperlinks="0" sort="0" autoFilter="0" pivotTables="0"/>
  <protectedRanges>
    <protectedRange algorithmName="SHA-512" hashValue="rgmNkR7Fv7TSw4OaGjtZ3iwZ2HtipogLsRgjrkYQ6oE1xqMPXhvHB50yKKCYYvMapgFxuvj0mhIIcEnhwGl5mQ==" saltValue="rWDPtJIHTMSKfDjNU1ylTg==" spinCount="100000" sqref="C4:L27" name="Summary"/>
  </protectedRanges>
  <mergeCells count="2">
    <mergeCell ref="C9:L9"/>
    <mergeCell ref="C19:L19"/>
  </mergeCells>
  <hyperlinks>
    <hyperlink ref="C2" r:id="rId1" xr:uid="{AD876C82-F24D-4E06-BBED-2CC6C39CD0F9}"/>
  </hyperlinks>
  <pageMargins left="0.7" right="0.7" top="0.75" bottom="0.75" header="0.3" footer="0.3"/>
  <pageSetup scale="60" orientation="landscape" r:id="rId2"/>
  <headerFooter>
    <oddHeader>&amp;L&amp;"Arial,Bold"&amp;15Appendix N: PMC Pricing and Savings Proposal Template</oddHeader>
  </headerFooter>
  <ignoredErrors>
    <ignoredError sqref="F7 I7" formula="1"/>
    <ignoredError sqref="G15 I15:J15 L15 J25:K25 G25:H25"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AR311"/>
  <sheetViews>
    <sheetView zoomScale="70" zoomScaleNormal="70" workbookViewId="0">
      <pane xSplit="8" ySplit="6" topLeftCell="I7" activePane="bottomRight" state="frozenSplit"/>
      <selection pane="topRight" activeCell="B1" sqref="B1"/>
      <selection pane="bottomLeft" activeCell="A9" sqref="A9:A13"/>
      <selection pane="bottomRight" activeCell="L213" sqref="L213"/>
    </sheetView>
  </sheetViews>
  <sheetFormatPr defaultColWidth="27.88671875" defaultRowHeight="14.4" x14ac:dyDescent="0.3"/>
  <cols>
    <col min="1" max="1" width="16.5546875" style="4" customWidth="1"/>
    <col min="2" max="2" width="55.88671875" style="4" customWidth="1"/>
    <col min="3" max="3" width="12.6640625" style="4" customWidth="1"/>
    <col min="4" max="4" width="11.6640625" style="4" customWidth="1"/>
    <col min="5" max="5" width="10" style="4" customWidth="1"/>
    <col min="6" max="6" width="15.109375" style="4" customWidth="1"/>
    <col min="7" max="7" width="10" style="4" customWidth="1"/>
    <col min="8" max="8" width="13.109375" style="4" customWidth="1"/>
    <col min="9" max="9" width="13.109375" style="270" customWidth="1"/>
    <col min="10" max="10" width="10.6640625" style="4" customWidth="1"/>
    <col min="11" max="11" width="5.88671875" style="4" customWidth="1"/>
    <col min="12" max="12" width="12.88671875" style="4" customWidth="1"/>
    <col min="13" max="13" width="12.6640625" style="4" customWidth="1"/>
    <col min="14" max="16" width="10.6640625" style="4" customWidth="1"/>
    <col min="17" max="17" width="13.5546875" style="4" customWidth="1"/>
    <col min="18" max="18" width="10.6640625" style="4" customWidth="1"/>
    <col min="19" max="19" width="12" style="4" customWidth="1"/>
    <col min="20" max="20" width="10.109375" style="4" customWidth="1"/>
    <col min="21" max="21" width="11.33203125" style="278" bestFit="1" customWidth="1"/>
    <col min="22" max="22" width="10.44140625" style="4" bestFit="1" customWidth="1"/>
    <col min="23" max="24" width="12.44140625" style="4" customWidth="1"/>
    <col min="25" max="25" width="18.109375" style="4" bestFit="1" customWidth="1"/>
    <col min="26" max="26" width="16.44140625" style="4" customWidth="1"/>
    <col min="27" max="28" width="11" style="288" customWidth="1"/>
    <col min="29" max="29" width="14.6640625" style="4" bestFit="1" customWidth="1"/>
    <col min="30" max="30" width="12.44140625" style="4" bestFit="1" customWidth="1"/>
    <col min="31" max="31" width="14.5546875" style="4" customWidth="1"/>
    <col min="32" max="32" width="9.6640625" style="4" customWidth="1"/>
    <col min="33" max="33" width="10.109375" style="4" bestFit="1" customWidth="1"/>
    <col min="34" max="34" width="12.88671875" style="4" bestFit="1" customWidth="1"/>
    <col min="35" max="35" width="7" style="4" bestFit="1" customWidth="1"/>
    <col min="36" max="36" width="13.109375" style="4" bestFit="1" customWidth="1"/>
    <col min="37" max="37" width="9.5546875" style="4" customWidth="1"/>
    <col min="38" max="38" width="13.6640625" style="4" bestFit="1" customWidth="1"/>
    <col min="39" max="39" width="13.6640625" style="288" customWidth="1"/>
    <col min="40" max="40" width="11" style="288" customWidth="1"/>
    <col min="41" max="41" width="14.6640625" style="4" bestFit="1" customWidth="1"/>
    <col min="42" max="42" width="14" style="4" customWidth="1"/>
    <col min="43" max="43" width="14" style="4" bestFit="1" customWidth="1"/>
    <col min="44" max="44" width="16.5546875" style="4" customWidth="1"/>
    <col min="45" max="16384" width="27.88671875" style="4"/>
  </cols>
  <sheetData>
    <row r="1" spans="1:44" x14ac:dyDescent="0.3">
      <c r="A1" t="s">
        <v>442</v>
      </c>
    </row>
    <row r="2" spans="1:44" x14ac:dyDescent="0.3">
      <c r="A2" s="449" t="s">
        <v>444</v>
      </c>
    </row>
    <row r="4" spans="1:44" ht="18" thickBot="1" x14ac:dyDescent="0.35">
      <c r="A4" s="2" t="s">
        <v>31</v>
      </c>
      <c r="B4" s="7"/>
      <c r="C4" s="7"/>
      <c r="D4" s="7"/>
      <c r="E4" s="7"/>
      <c r="F4" s="7"/>
      <c r="G4" s="7"/>
      <c r="H4" s="7"/>
      <c r="I4" s="260"/>
      <c r="J4" s="7"/>
      <c r="K4" s="7"/>
      <c r="L4" s="7"/>
      <c r="M4" s="7"/>
      <c r="N4" s="7"/>
      <c r="O4" s="7"/>
      <c r="P4" s="7"/>
      <c r="Q4" s="7"/>
      <c r="R4" s="7"/>
      <c r="S4" s="7"/>
      <c r="T4" s="7"/>
      <c r="U4" s="271"/>
      <c r="V4" s="7"/>
      <c r="W4" s="7"/>
      <c r="X4" s="7"/>
      <c r="Y4" s="7"/>
      <c r="Z4" s="7"/>
      <c r="AA4" s="282"/>
      <c r="AB4" s="282"/>
      <c r="AC4" s="7"/>
      <c r="AD4" s="7"/>
      <c r="AE4" s="7"/>
      <c r="AF4" s="7"/>
      <c r="AG4" s="7"/>
      <c r="AH4" s="7"/>
      <c r="AI4" s="7"/>
      <c r="AJ4" s="7"/>
      <c r="AK4" s="7"/>
      <c r="AL4" s="7"/>
      <c r="AM4" s="282"/>
      <c r="AN4" s="293"/>
      <c r="AO4" s="83"/>
      <c r="AP4" s="83"/>
      <c r="AQ4" s="83"/>
      <c r="AR4" s="84"/>
    </row>
    <row r="5" spans="1:44" s="13" customFormat="1" ht="15" customHeight="1" x14ac:dyDescent="0.3">
      <c r="A5" s="480" t="s">
        <v>32</v>
      </c>
      <c r="B5" s="480" t="s">
        <v>33</v>
      </c>
      <c r="C5" s="480" t="s">
        <v>34</v>
      </c>
      <c r="D5" s="480" t="s">
        <v>410</v>
      </c>
      <c r="E5" s="480" t="s">
        <v>35</v>
      </c>
      <c r="F5" s="481" t="s">
        <v>411</v>
      </c>
      <c r="G5" s="480" t="s">
        <v>36</v>
      </c>
      <c r="H5" s="481" t="s">
        <v>111</v>
      </c>
      <c r="I5" s="478" t="s">
        <v>37</v>
      </c>
      <c r="J5" s="472"/>
      <c r="K5" s="472"/>
      <c r="L5" s="472"/>
      <c r="M5" s="472"/>
      <c r="N5" s="479"/>
      <c r="O5" s="141"/>
      <c r="P5" s="472" t="s">
        <v>38</v>
      </c>
      <c r="Q5" s="472"/>
      <c r="R5" s="472"/>
      <c r="S5" s="472"/>
      <c r="T5" s="472"/>
      <c r="U5" s="473">
        <v>2021</v>
      </c>
      <c r="V5" s="474"/>
      <c r="W5" s="474"/>
      <c r="X5" s="474"/>
      <c r="Y5" s="474"/>
      <c r="Z5" s="475"/>
      <c r="AA5" s="473" t="s">
        <v>39</v>
      </c>
      <c r="AB5" s="474"/>
      <c r="AC5" s="474"/>
      <c r="AD5" s="474"/>
      <c r="AE5" s="474"/>
      <c r="AF5" s="474"/>
      <c r="AG5" s="467">
        <v>2022</v>
      </c>
      <c r="AH5" s="468"/>
      <c r="AI5" s="468"/>
      <c r="AJ5" s="468"/>
      <c r="AK5" s="468"/>
      <c r="AL5" s="469"/>
      <c r="AM5" s="294"/>
      <c r="AN5" s="470" t="s">
        <v>40</v>
      </c>
      <c r="AO5" s="468"/>
      <c r="AP5" s="468"/>
      <c r="AQ5" s="471"/>
      <c r="AR5" s="469"/>
    </row>
    <row r="6" spans="1:44" s="11" customFormat="1" ht="81.75" customHeight="1" thickBot="1" x14ac:dyDescent="0.35">
      <c r="A6" s="480"/>
      <c r="B6" s="480"/>
      <c r="C6" s="480"/>
      <c r="D6" s="480"/>
      <c r="E6" s="480"/>
      <c r="F6" s="482"/>
      <c r="G6" s="484"/>
      <c r="H6" s="482"/>
      <c r="I6" s="261" t="s">
        <v>41</v>
      </c>
      <c r="J6" s="140" t="s">
        <v>42</v>
      </c>
      <c r="K6" s="140" t="s">
        <v>43</v>
      </c>
      <c r="L6" s="140" t="s">
        <v>44</v>
      </c>
      <c r="M6" s="140" t="s">
        <v>119</v>
      </c>
      <c r="N6" s="77" t="s">
        <v>116</v>
      </c>
      <c r="O6" s="130" t="s">
        <v>114</v>
      </c>
      <c r="P6" s="74" t="s">
        <v>115</v>
      </c>
      <c r="Q6" s="142" t="s">
        <v>112</v>
      </c>
      <c r="R6" s="142" t="s">
        <v>113</v>
      </c>
      <c r="S6" s="139" t="s">
        <v>117</v>
      </c>
      <c r="T6" s="85" t="s">
        <v>46</v>
      </c>
      <c r="U6" s="272" t="s">
        <v>41</v>
      </c>
      <c r="V6" s="172" t="s">
        <v>42</v>
      </c>
      <c r="W6" s="172" t="s">
        <v>43</v>
      </c>
      <c r="X6" s="172" t="s">
        <v>44</v>
      </c>
      <c r="Y6" s="172" t="s">
        <v>45</v>
      </c>
      <c r="Z6" s="173" t="s">
        <v>116</v>
      </c>
      <c r="AA6" s="283" t="s">
        <v>114</v>
      </c>
      <c r="AB6" s="289" t="s">
        <v>115</v>
      </c>
      <c r="AC6" s="210" t="s">
        <v>112</v>
      </c>
      <c r="AD6" s="210" t="s">
        <v>113</v>
      </c>
      <c r="AE6" s="211" t="s">
        <v>118</v>
      </c>
      <c r="AF6" s="133" t="s">
        <v>46</v>
      </c>
      <c r="AG6" s="171" t="s">
        <v>41</v>
      </c>
      <c r="AH6" s="172" t="s">
        <v>42</v>
      </c>
      <c r="AI6" s="172" t="s">
        <v>43</v>
      </c>
      <c r="AJ6" s="172" t="s">
        <v>44</v>
      </c>
      <c r="AK6" s="172" t="s">
        <v>45</v>
      </c>
      <c r="AL6" s="225" t="s">
        <v>116</v>
      </c>
      <c r="AM6" s="283" t="s">
        <v>114</v>
      </c>
      <c r="AN6" s="289" t="s">
        <v>115</v>
      </c>
      <c r="AO6" s="210" t="s">
        <v>112</v>
      </c>
      <c r="AP6" s="210" t="s">
        <v>113</v>
      </c>
      <c r="AQ6" s="211" t="s">
        <v>118</v>
      </c>
      <c r="AR6" s="226" t="s">
        <v>46</v>
      </c>
    </row>
    <row r="7" spans="1:44" ht="15" customHeight="1" x14ac:dyDescent="0.3">
      <c r="A7" s="476" t="s">
        <v>47</v>
      </c>
      <c r="B7" s="257" t="s">
        <v>48</v>
      </c>
      <c r="C7" s="386"/>
      <c r="D7" s="386"/>
      <c r="E7" s="386"/>
      <c r="F7" s="386"/>
      <c r="G7" s="386"/>
      <c r="H7" s="386"/>
      <c r="I7" s="262"/>
      <c r="J7" s="151"/>
      <c r="K7" s="81">
        <f t="shared" ref="K7:K9" si="0">J7/2080</f>
        <v>0</v>
      </c>
      <c r="L7" s="75">
        <f t="shared" ref="L7:L9" si="1">I7*J7</f>
        <v>0</v>
      </c>
      <c r="M7" s="253"/>
      <c r="N7" s="76">
        <f>SUM(L7:M7)</f>
        <v>0</v>
      </c>
      <c r="O7" s="158"/>
      <c r="P7" s="159"/>
      <c r="Q7" s="73">
        <f>IFERROR(-(O7*L7),"")</f>
        <v>0</v>
      </c>
      <c r="R7" s="82">
        <f>IFERROR(-(M7*P7),"")</f>
        <v>0</v>
      </c>
      <c r="S7" s="137">
        <f>SUM(N7,Q7,R7)</f>
        <v>0</v>
      </c>
      <c r="T7" s="161"/>
      <c r="U7" s="273"/>
      <c r="V7" s="175"/>
      <c r="W7" s="175"/>
      <c r="X7" s="175"/>
      <c r="Y7" s="175"/>
      <c r="Z7" s="176"/>
      <c r="AA7" s="284"/>
      <c r="AB7" s="290"/>
      <c r="AC7" s="175"/>
      <c r="AD7" s="175"/>
      <c r="AE7" s="175"/>
      <c r="AF7" s="128"/>
      <c r="AG7" s="174"/>
      <c r="AH7" s="175"/>
      <c r="AI7" s="175"/>
      <c r="AJ7" s="175"/>
      <c r="AK7" s="175"/>
      <c r="AL7" s="175"/>
      <c r="AM7" s="295"/>
      <c r="AN7" s="290"/>
      <c r="AO7" s="175"/>
      <c r="AP7" s="175"/>
      <c r="AQ7" s="175"/>
      <c r="AR7" s="176"/>
    </row>
    <row r="8" spans="1:44" x14ac:dyDescent="0.3">
      <c r="A8" s="477"/>
      <c r="B8" s="257" t="s">
        <v>49</v>
      </c>
      <c r="C8" s="386"/>
      <c r="D8" s="386"/>
      <c r="E8" s="386"/>
      <c r="F8" s="386"/>
      <c r="G8" s="386"/>
      <c r="H8" s="386"/>
      <c r="I8" s="263"/>
      <c r="J8" s="152"/>
      <c r="K8" s="81">
        <f t="shared" si="0"/>
        <v>0</v>
      </c>
      <c r="L8" s="75">
        <f t="shared" si="1"/>
        <v>0</v>
      </c>
      <c r="M8" s="254"/>
      <c r="N8" s="76">
        <f t="shared" ref="N8:N106" si="2">SUM(L8:M8)</f>
        <v>0</v>
      </c>
      <c r="O8" s="158"/>
      <c r="P8" s="159"/>
      <c r="Q8" s="73">
        <f t="shared" ref="Q8" si="3">IFERROR(-(O8*L8),"")</f>
        <v>0</v>
      </c>
      <c r="R8" s="82">
        <f t="shared" ref="R8" si="4">IFERROR(-(M8*P8),"")</f>
        <v>0</v>
      </c>
      <c r="S8" s="75">
        <f t="shared" ref="S8" si="5">SUM(N8,Q8,R8)</f>
        <v>0</v>
      </c>
      <c r="T8" s="162"/>
      <c r="U8" s="274"/>
      <c r="V8" s="178"/>
      <c r="W8" s="178"/>
      <c r="X8" s="178"/>
      <c r="Y8" s="178"/>
      <c r="Z8" s="179"/>
      <c r="AA8" s="285"/>
      <c r="AB8" s="291"/>
      <c r="AC8" s="178"/>
      <c r="AD8" s="178"/>
      <c r="AE8" s="178"/>
      <c r="AF8" s="78"/>
      <c r="AG8" s="177"/>
      <c r="AH8" s="178"/>
      <c r="AI8" s="178"/>
      <c r="AJ8" s="178"/>
      <c r="AK8" s="178"/>
      <c r="AL8" s="178"/>
      <c r="AM8" s="296"/>
      <c r="AN8" s="291"/>
      <c r="AO8" s="178"/>
      <c r="AP8" s="178"/>
      <c r="AQ8" s="178"/>
      <c r="AR8" s="179"/>
    </row>
    <row r="9" spans="1:44" x14ac:dyDescent="0.3">
      <c r="A9" s="477"/>
      <c r="B9" s="257" t="s">
        <v>50</v>
      </c>
      <c r="C9" s="386"/>
      <c r="D9" s="386"/>
      <c r="E9" s="386"/>
      <c r="F9" s="386"/>
      <c r="G9" s="386"/>
      <c r="H9" s="386"/>
      <c r="I9" s="263"/>
      <c r="J9" s="152"/>
      <c r="K9" s="81">
        <f t="shared" si="0"/>
        <v>0</v>
      </c>
      <c r="L9" s="75">
        <f t="shared" si="1"/>
        <v>0</v>
      </c>
      <c r="M9" s="254"/>
      <c r="N9" s="76">
        <f t="shared" si="2"/>
        <v>0</v>
      </c>
      <c r="O9" s="158"/>
      <c r="P9" s="159"/>
      <c r="Q9" s="73">
        <f t="shared" ref="Q9:Q72" si="6">IFERROR(-(O9*L9),"")</f>
        <v>0</v>
      </c>
      <c r="R9" s="82">
        <f t="shared" ref="R9:R72" si="7">IFERROR(-(M9*P9),"")</f>
        <v>0</v>
      </c>
      <c r="S9" s="75">
        <f t="shared" ref="S9:S72" si="8">SUM(N9,Q9,R9)</f>
        <v>0</v>
      </c>
      <c r="T9" s="162"/>
      <c r="U9" s="274"/>
      <c r="V9" s="178"/>
      <c r="W9" s="178"/>
      <c r="X9" s="178"/>
      <c r="Y9" s="178"/>
      <c r="Z9" s="179"/>
      <c r="AA9" s="285"/>
      <c r="AB9" s="291"/>
      <c r="AC9" s="178"/>
      <c r="AD9" s="178"/>
      <c r="AE9" s="178"/>
      <c r="AF9" s="78"/>
      <c r="AG9" s="177"/>
      <c r="AH9" s="178"/>
      <c r="AI9" s="178"/>
      <c r="AJ9" s="178"/>
      <c r="AK9" s="178"/>
      <c r="AL9" s="178"/>
      <c r="AM9" s="296"/>
      <c r="AN9" s="291"/>
      <c r="AO9" s="178"/>
      <c r="AP9" s="178"/>
      <c r="AQ9" s="178"/>
      <c r="AR9" s="179"/>
    </row>
    <row r="10" spans="1:44" ht="15" thickBot="1" x14ac:dyDescent="0.35">
      <c r="A10" s="477"/>
      <c r="B10" s="257" t="s">
        <v>51</v>
      </c>
      <c r="C10" s="386"/>
      <c r="D10" s="386"/>
      <c r="E10" s="386"/>
      <c r="F10" s="386"/>
      <c r="G10" s="386"/>
      <c r="H10" s="386"/>
      <c r="I10" s="264"/>
      <c r="J10" s="154"/>
      <c r="K10" s="81">
        <f t="shared" ref="K10:K73" si="9">J10/2080</f>
        <v>0</v>
      </c>
      <c r="L10" s="75">
        <f t="shared" ref="L10:L73" si="10">I10*J10</f>
        <v>0</v>
      </c>
      <c r="M10" s="255"/>
      <c r="N10" s="76">
        <f t="shared" si="2"/>
        <v>0</v>
      </c>
      <c r="O10" s="250"/>
      <c r="P10" s="160"/>
      <c r="Q10" s="73">
        <f t="shared" si="6"/>
        <v>0</v>
      </c>
      <c r="R10" s="82">
        <f t="shared" si="7"/>
        <v>0</v>
      </c>
      <c r="S10" s="75">
        <f t="shared" si="8"/>
        <v>0</v>
      </c>
      <c r="T10" s="163"/>
      <c r="U10" s="274"/>
      <c r="V10" s="178"/>
      <c r="W10" s="178"/>
      <c r="X10" s="178"/>
      <c r="Y10" s="178"/>
      <c r="Z10" s="179"/>
      <c r="AA10" s="285"/>
      <c r="AB10" s="291"/>
      <c r="AC10" s="178"/>
      <c r="AD10" s="178"/>
      <c r="AE10" s="178"/>
      <c r="AF10" s="78"/>
      <c r="AG10" s="177"/>
      <c r="AH10" s="178"/>
      <c r="AI10" s="178"/>
      <c r="AJ10" s="178"/>
      <c r="AK10" s="178"/>
      <c r="AL10" s="178"/>
      <c r="AM10" s="296"/>
      <c r="AN10" s="291"/>
      <c r="AO10" s="178"/>
      <c r="AP10" s="178"/>
      <c r="AQ10" s="178"/>
      <c r="AR10" s="179"/>
    </row>
    <row r="11" spans="1:44" hidden="1" x14ac:dyDescent="0.3">
      <c r="A11" s="477"/>
      <c r="B11" s="257" t="s">
        <v>120</v>
      </c>
      <c r="C11" s="386"/>
      <c r="D11" s="386"/>
      <c r="E11" s="386"/>
      <c r="F11" s="386"/>
      <c r="G11" s="386"/>
      <c r="H11" s="386"/>
      <c r="I11" s="264"/>
      <c r="J11" s="154"/>
      <c r="K11" s="81">
        <f t="shared" si="9"/>
        <v>0</v>
      </c>
      <c r="L11" s="75">
        <f t="shared" si="10"/>
        <v>0</v>
      </c>
      <c r="M11" s="255"/>
      <c r="N11" s="76">
        <f t="shared" si="2"/>
        <v>0</v>
      </c>
      <c r="O11" s="250"/>
      <c r="P11" s="160"/>
      <c r="Q11" s="73">
        <f t="shared" si="6"/>
        <v>0</v>
      </c>
      <c r="R11" s="82">
        <f t="shared" si="7"/>
        <v>0</v>
      </c>
      <c r="S11" s="75">
        <f t="shared" si="8"/>
        <v>0</v>
      </c>
      <c r="T11" s="163"/>
      <c r="U11" s="274"/>
      <c r="V11" s="178"/>
      <c r="W11" s="178"/>
      <c r="X11" s="178"/>
      <c r="Y11" s="178"/>
      <c r="Z11" s="179"/>
      <c r="AA11" s="285"/>
      <c r="AB11" s="291"/>
      <c r="AC11" s="178"/>
      <c r="AD11" s="178"/>
      <c r="AE11" s="178"/>
      <c r="AF11" s="78"/>
      <c r="AG11" s="177"/>
      <c r="AH11" s="178"/>
      <c r="AI11" s="178"/>
      <c r="AJ11" s="178"/>
      <c r="AK11" s="178"/>
      <c r="AL11" s="178"/>
      <c r="AM11" s="296"/>
      <c r="AN11" s="291"/>
      <c r="AO11" s="178"/>
      <c r="AP11" s="178"/>
      <c r="AQ11" s="178"/>
      <c r="AR11" s="179"/>
    </row>
    <row r="12" spans="1:44" hidden="1" x14ac:dyDescent="0.3">
      <c r="A12" s="477"/>
      <c r="B12" s="257" t="s">
        <v>121</v>
      </c>
      <c r="C12" s="386"/>
      <c r="D12" s="386"/>
      <c r="E12" s="386"/>
      <c r="F12" s="386"/>
      <c r="G12" s="386"/>
      <c r="H12" s="386"/>
      <c r="I12" s="264"/>
      <c r="J12" s="154"/>
      <c r="K12" s="81">
        <f t="shared" si="9"/>
        <v>0</v>
      </c>
      <c r="L12" s="75">
        <f t="shared" si="10"/>
        <v>0</v>
      </c>
      <c r="M12" s="255"/>
      <c r="N12" s="76">
        <f t="shared" si="2"/>
        <v>0</v>
      </c>
      <c r="O12" s="250"/>
      <c r="P12" s="160"/>
      <c r="Q12" s="73">
        <f t="shared" si="6"/>
        <v>0</v>
      </c>
      <c r="R12" s="82">
        <f t="shared" si="7"/>
        <v>0</v>
      </c>
      <c r="S12" s="75">
        <f t="shared" si="8"/>
        <v>0</v>
      </c>
      <c r="T12" s="163"/>
      <c r="U12" s="274"/>
      <c r="V12" s="178"/>
      <c r="W12" s="178"/>
      <c r="X12" s="178"/>
      <c r="Y12" s="178"/>
      <c r="Z12" s="179"/>
      <c r="AA12" s="285"/>
      <c r="AB12" s="291"/>
      <c r="AC12" s="178"/>
      <c r="AD12" s="178"/>
      <c r="AE12" s="178"/>
      <c r="AF12" s="78"/>
      <c r="AG12" s="177"/>
      <c r="AH12" s="178"/>
      <c r="AI12" s="178"/>
      <c r="AJ12" s="178"/>
      <c r="AK12" s="178"/>
      <c r="AL12" s="178"/>
      <c r="AM12" s="296"/>
      <c r="AN12" s="291"/>
      <c r="AO12" s="178"/>
      <c r="AP12" s="178"/>
      <c r="AQ12" s="178"/>
      <c r="AR12" s="179"/>
    </row>
    <row r="13" spans="1:44" hidden="1" x14ac:dyDescent="0.3">
      <c r="A13" s="477"/>
      <c r="B13" s="257" t="s">
        <v>122</v>
      </c>
      <c r="C13" s="386"/>
      <c r="D13" s="386"/>
      <c r="E13" s="386"/>
      <c r="F13" s="386"/>
      <c r="G13" s="386"/>
      <c r="H13" s="386"/>
      <c r="I13" s="264"/>
      <c r="J13" s="154"/>
      <c r="K13" s="81">
        <f t="shared" si="9"/>
        <v>0</v>
      </c>
      <c r="L13" s="75">
        <f t="shared" si="10"/>
        <v>0</v>
      </c>
      <c r="M13" s="255"/>
      <c r="N13" s="76">
        <f t="shared" si="2"/>
        <v>0</v>
      </c>
      <c r="O13" s="250"/>
      <c r="P13" s="160"/>
      <c r="Q13" s="73">
        <f t="shared" si="6"/>
        <v>0</v>
      </c>
      <c r="R13" s="82">
        <f t="shared" si="7"/>
        <v>0</v>
      </c>
      <c r="S13" s="75">
        <f t="shared" si="8"/>
        <v>0</v>
      </c>
      <c r="T13" s="163"/>
      <c r="U13" s="274"/>
      <c r="V13" s="178"/>
      <c r="W13" s="178"/>
      <c r="X13" s="178"/>
      <c r="Y13" s="178"/>
      <c r="Z13" s="179"/>
      <c r="AA13" s="285"/>
      <c r="AB13" s="291"/>
      <c r="AC13" s="178"/>
      <c r="AD13" s="178"/>
      <c r="AE13" s="178"/>
      <c r="AF13" s="78"/>
      <c r="AG13" s="177"/>
      <c r="AH13" s="178"/>
      <c r="AI13" s="178"/>
      <c r="AJ13" s="178"/>
      <c r="AK13" s="178"/>
      <c r="AL13" s="178"/>
      <c r="AM13" s="296"/>
      <c r="AN13" s="291"/>
      <c r="AO13" s="178"/>
      <c r="AP13" s="178"/>
      <c r="AQ13" s="178"/>
      <c r="AR13" s="179"/>
    </row>
    <row r="14" spans="1:44" hidden="1" x14ac:dyDescent="0.3">
      <c r="A14" s="477"/>
      <c r="B14" s="257" t="s">
        <v>129</v>
      </c>
      <c r="C14" s="386"/>
      <c r="D14" s="386"/>
      <c r="E14" s="386"/>
      <c r="F14" s="386"/>
      <c r="G14" s="386"/>
      <c r="H14" s="386"/>
      <c r="I14" s="264"/>
      <c r="J14" s="154"/>
      <c r="K14" s="81">
        <f t="shared" si="9"/>
        <v>0</v>
      </c>
      <c r="L14" s="75">
        <f t="shared" si="10"/>
        <v>0</v>
      </c>
      <c r="M14" s="255"/>
      <c r="N14" s="76">
        <f t="shared" si="2"/>
        <v>0</v>
      </c>
      <c r="O14" s="250"/>
      <c r="P14" s="160"/>
      <c r="Q14" s="73">
        <f t="shared" si="6"/>
        <v>0</v>
      </c>
      <c r="R14" s="82">
        <f t="shared" si="7"/>
        <v>0</v>
      </c>
      <c r="S14" s="75">
        <f t="shared" si="8"/>
        <v>0</v>
      </c>
      <c r="T14" s="163"/>
      <c r="U14" s="274"/>
      <c r="V14" s="178"/>
      <c r="W14" s="178"/>
      <c r="X14" s="178"/>
      <c r="Y14" s="178"/>
      <c r="Z14" s="179"/>
      <c r="AA14" s="285"/>
      <c r="AB14" s="291"/>
      <c r="AC14" s="178"/>
      <c r="AD14" s="178"/>
      <c r="AE14" s="178"/>
      <c r="AF14" s="78"/>
      <c r="AG14" s="177"/>
      <c r="AH14" s="178"/>
      <c r="AI14" s="178"/>
      <c r="AJ14" s="178"/>
      <c r="AK14" s="178"/>
      <c r="AL14" s="178"/>
      <c r="AM14" s="296"/>
      <c r="AN14" s="291"/>
      <c r="AO14" s="178"/>
      <c r="AP14" s="178"/>
      <c r="AQ14" s="178"/>
      <c r="AR14" s="179"/>
    </row>
    <row r="15" spans="1:44" hidden="1" x14ac:dyDescent="0.3">
      <c r="A15" s="477"/>
      <c r="B15" s="257" t="s">
        <v>130</v>
      </c>
      <c r="C15" s="386"/>
      <c r="D15" s="386"/>
      <c r="E15" s="386"/>
      <c r="F15" s="386"/>
      <c r="G15" s="386"/>
      <c r="H15" s="386"/>
      <c r="I15" s="264"/>
      <c r="J15" s="154"/>
      <c r="K15" s="81">
        <f t="shared" si="9"/>
        <v>0</v>
      </c>
      <c r="L15" s="75">
        <f t="shared" si="10"/>
        <v>0</v>
      </c>
      <c r="M15" s="255"/>
      <c r="N15" s="76">
        <f t="shared" si="2"/>
        <v>0</v>
      </c>
      <c r="O15" s="250"/>
      <c r="P15" s="160"/>
      <c r="Q15" s="73">
        <f t="shared" si="6"/>
        <v>0</v>
      </c>
      <c r="R15" s="82">
        <f t="shared" si="7"/>
        <v>0</v>
      </c>
      <c r="S15" s="75">
        <f t="shared" si="8"/>
        <v>0</v>
      </c>
      <c r="T15" s="163"/>
      <c r="U15" s="274"/>
      <c r="V15" s="178"/>
      <c r="W15" s="178"/>
      <c r="X15" s="178"/>
      <c r="Y15" s="178"/>
      <c r="Z15" s="179"/>
      <c r="AA15" s="285"/>
      <c r="AB15" s="291"/>
      <c r="AC15" s="178"/>
      <c r="AD15" s="178"/>
      <c r="AE15" s="178"/>
      <c r="AF15" s="78"/>
      <c r="AG15" s="177"/>
      <c r="AH15" s="178"/>
      <c r="AI15" s="178"/>
      <c r="AJ15" s="178"/>
      <c r="AK15" s="178"/>
      <c r="AL15" s="178"/>
      <c r="AM15" s="296"/>
      <c r="AN15" s="291"/>
      <c r="AO15" s="178"/>
      <c r="AP15" s="178"/>
      <c r="AQ15" s="178"/>
      <c r="AR15" s="179"/>
    </row>
    <row r="16" spans="1:44" hidden="1" x14ac:dyDescent="0.3">
      <c r="A16" s="477"/>
      <c r="B16" s="257" t="s">
        <v>131</v>
      </c>
      <c r="C16" s="386"/>
      <c r="D16" s="386"/>
      <c r="E16" s="386"/>
      <c r="F16" s="386"/>
      <c r="G16" s="386"/>
      <c r="H16" s="386"/>
      <c r="I16" s="264"/>
      <c r="J16" s="154"/>
      <c r="K16" s="81">
        <f t="shared" si="9"/>
        <v>0</v>
      </c>
      <c r="L16" s="75">
        <f t="shared" si="10"/>
        <v>0</v>
      </c>
      <c r="M16" s="255"/>
      <c r="N16" s="76">
        <f t="shared" si="2"/>
        <v>0</v>
      </c>
      <c r="O16" s="250"/>
      <c r="P16" s="160"/>
      <c r="Q16" s="73">
        <f t="shared" si="6"/>
        <v>0</v>
      </c>
      <c r="R16" s="82">
        <f t="shared" si="7"/>
        <v>0</v>
      </c>
      <c r="S16" s="75">
        <f t="shared" si="8"/>
        <v>0</v>
      </c>
      <c r="T16" s="163"/>
      <c r="U16" s="274"/>
      <c r="V16" s="178"/>
      <c r="W16" s="178"/>
      <c r="X16" s="178"/>
      <c r="Y16" s="178"/>
      <c r="Z16" s="179"/>
      <c r="AA16" s="285"/>
      <c r="AB16" s="291"/>
      <c r="AC16" s="178"/>
      <c r="AD16" s="178"/>
      <c r="AE16" s="178"/>
      <c r="AF16" s="78"/>
      <c r="AG16" s="177"/>
      <c r="AH16" s="178"/>
      <c r="AI16" s="178"/>
      <c r="AJ16" s="178"/>
      <c r="AK16" s="178"/>
      <c r="AL16" s="178"/>
      <c r="AM16" s="296"/>
      <c r="AN16" s="291"/>
      <c r="AO16" s="178"/>
      <c r="AP16" s="178"/>
      <c r="AQ16" s="178"/>
      <c r="AR16" s="179"/>
    </row>
    <row r="17" spans="1:44" hidden="1" x14ac:dyDescent="0.3">
      <c r="A17" s="477"/>
      <c r="B17" s="257" t="s">
        <v>132</v>
      </c>
      <c r="C17" s="386"/>
      <c r="D17" s="386"/>
      <c r="E17" s="386"/>
      <c r="F17" s="386"/>
      <c r="G17" s="386"/>
      <c r="H17" s="386"/>
      <c r="I17" s="264"/>
      <c r="J17" s="154"/>
      <c r="K17" s="81">
        <f t="shared" si="9"/>
        <v>0</v>
      </c>
      <c r="L17" s="75">
        <f t="shared" si="10"/>
        <v>0</v>
      </c>
      <c r="M17" s="255"/>
      <c r="N17" s="76">
        <f t="shared" si="2"/>
        <v>0</v>
      </c>
      <c r="O17" s="250"/>
      <c r="P17" s="160"/>
      <c r="Q17" s="73">
        <f t="shared" si="6"/>
        <v>0</v>
      </c>
      <c r="R17" s="82">
        <f t="shared" si="7"/>
        <v>0</v>
      </c>
      <c r="S17" s="75">
        <f t="shared" si="8"/>
        <v>0</v>
      </c>
      <c r="T17" s="163"/>
      <c r="U17" s="274"/>
      <c r="V17" s="178"/>
      <c r="W17" s="178"/>
      <c r="X17" s="178"/>
      <c r="Y17" s="178"/>
      <c r="Z17" s="179"/>
      <c r="AA17" s="285"/>
      <c r="AB17" s="291"/>
      <c r="AC17" s="178"/>
      <c r="AD17" s="178"/>
      <c r="AE17" s="178"/>
      <c r="AF17" s="78"/>
      <c r="AG17" s="177"/>
      <c r="AH17" s="178"/>
      <c r="AI17" s="178"/>
      <c r="AJ17" s="178"/>
      <c r="AK17" s="178"/>
      <c r="AL17" s="178"/>
      <c r="AM17" s="296"/>
      <c r="AN17" s="291"/>
      <c r="AO17" s="178"/>
      <c r="AP17" s="178"/>
      <c r="AQ17" s="178"/>
      <c r="AR17" s="179"/>
    </row>
    <row r="18" spans="1:44" hidden="1" x14ac:dyDescent="0.3">
      <c r="A18" s="477"/>
      <c r="B18" s="257" t="s">
        <v>133</v>
      </c>
      <c r="C18" s="386"/>
      <c r="D18" s="386"/>
      <c r="E18" s="386"/>
      <c r="F18" s="386"/>
      <c r="G18" s="386"/>
      <c r="H18" s="386"/>
      <c r="I18" s="264"/>
      <c r="J18" s="154"/>
      <c r="K18" s="81">
        <f t="shared" si="9"/>
        <v>0</v>
      </c>
      <c r="L18" s="75">
        <f t="shared" si="10"/>
        <v>0</v>
      </c>
      <c r="M18" s="255"/>
      <c r="N18" s="76">
        <f t="shared" si="2"/>
        <v>0</v>
      </c>
      <c r="O18" s="250"/>
      <c r="P18" s="160"/>
      <c r="Q18" s="73">
        <f t="shared" si="6"/>
        <v>0</v>
      </c>
      <c r="R18" s="82">
        <f t="shared" si="7"/>
        <v>0</v>
      </c>
      <c r="S18" s="75">
        <f t="shared" si="8"/>
        <v>0</v>
      </c>
      <c r="T18" s="163"/>
      <c r="U18" s="274"/>
      <c r="V18" s="178"/>
      <c r="W18" s="178"/>
      <c r="X18" s="178"/>
      <c r="Y18" s="178"/>
      <c r="Z18" s="179"/>
      <c r="AA18" s="285"/>
      <c r="AB18" s="291"/>
      <c r="AC18" s="178"/>
      <c r="AD18" s="178"/>
      <c r="AE18" s="178"/>
      <c r="AF18" s="78"/>
      <c r="AG18" s="177"/>
      <c r="AH18" s="178"/>
      <c r="AI18" s="178"/>
      <c r="AJ18" s="178"/>
      <c r="AK18" s="178"/>
      <c r="AL18" s="178"/>
      <c r="AM18" s="296"/>
      <c r="AN18" s="291"/>
      <c r="AO18" s="178"/>
      <c r="AP18" s="178"/>
      <c r="AQ18" s="178"/>
      <c r="AR18" s="179"/>
    </row>
    <row r="19" spans="1:44" hidden="1" x14ac:dyDescent="0.3">
      <c r="A19" s="477"/>
      <c r="B19" s="257" t="s">
        <v>134</v>
      </c>
      <c r="C19" s="386"/>
      <c r="D19" s="386"/>
      <c r="E19" s="386"/>
      <c r="F19" s="386"/>
      <c r="G19" s="386"/>
      <c r="H19" s="386"/>
      <c r="I19" s="264"/>
      <c r="J19" s="154"/>
      <c r="K19" s="81">
        <f t="shared" si="9"/>
        <v>0</v>
      </c>
      <c r="L19" s="75">
        <f t="shared" si="10"/>
        <v>0</v>
      </c>
      <c r="M19" s="255"/>
      <c r="N19" s="76">
        <f t="shared" si="2"/>
        <v>0</v>
      </c>
      <c r="O19" s="250"/>
      <c r="P19" s="160"/>
      <c r="Q19" s="73">
        <f t="shared" si="6"/>
        <v>0</v>
      </c>
      <c r="R19" s="82">
        <f t="shared" si="7"/>
        <v>0</v>
      </c>
      <c r="S19" s="75">
        <f t="shared" si="8"/>
        <v>0</v>
      </c>
      <c r="T19" s="163"/>
      <c r="U19" s="274"/>
      <c r="V19" s="178"/>
      <c r="W19" s="178"/>
      <c r="X19" s="178"/>
      <c r="Y19" s="178"/>
      <c r="Z19" s="179"/>
      <c r="AA19" s="285"/>
      <c r="AB19" s="291"/>
      <c r="AC19" s="178"/>
      <c r="AD19" s="178"/>
      <c r="AE19" s="178"/>
      <c r="AF19" s="78"/>
      <c r="AG19" s="177"/>
      <c r="AH19" s="178"/>
      <c r="AI19" s="178"/>
      <c r="AJ19" s="178"/>
      <c r="AK19" s="178"/>
      <c r="AL19" s="178"/>
      <c r="AM19" s="296"/>
      <c r="AN19" s="291"/>
      <c r="AO19" s="178"/>
      <c r="AP19" s="178"/>
      <c r="AQ19" s="178"/>
      <c r="AR19" s="179"/>
    </row>
    <row r="20" spans="1:44" hidden="1" x14ac:dyDescent="0.3">
      <c r="A20" s="477"/>
      <c r="B20" s="257" t="s">
        <v>135</v>
      </c>
      <c r="C20" s="386"/>
      <c r="D20" s="386"/>
      <c r="E20" s="386"/>
      <c r="F20" s="386"/>
      <c r="G20" s="386"/>
      <c r="H20" s="386"/>
      <c r="I20" s="264"/>
      <c r="J20" s="154"/>
      <c r="K20" s="81">
        <f t="shared" si="9"/>
        <v>0</v>
      </c>
      <c r="L20" s="75">
        <f t="shared" si="10"/>
        <v>0</v>
      </c>
      <c r="M20" s="255"/>
      <c r="N20" s="76">
        <f t="shared" si="2"/>
        <v>0</v>
      </c>
      <c r="O20" s="250"/>
      <c r="P20" s="160"/>
      <c r="Q20" s="73">
        <f t="shared" si="6"/>
        <v>0</v>
      </c>
      <c r="R20" s="82">
        <f t="shared" si="7"/>
        <v>0</v>
      </c>
      <c r="S20" s="75">
        <f t="shared" si="8"/>
        <v>0</v>
      </c>
      <c r="T20" s="163"/>
      <c r="U20" s="274"/>
      <c r="V20" s="178"/>
      <c r="W20" s="178"/>
      <c r="X20" s="178"/>
      <c r="Y20" s="178"/>
      <c r="Z20" s="179"/>
      <c r="AA20" s="285"/>
      <c r="AB20" s="291"/>
      <c r="AC20" s="178"/>
      <c r="AD20" s="178"/>
      <c r="AE20" s="178"/>
      <c r="AF20" s="78"/>
      <c r="AG20" s="177"/>
      <c r="AH20" s="178"/>
      <c r="AI20" s="178"/>
      <c r="AJ20" s="178"/>
      <c r="AK20" s="178"/>
      <c r="AL20" s="178"/>
      <c r="AM20" s="296"/>
      <c r="AN20" s="291"/>
      <c r="AO20" s="178"/>
      <c r="AP20" s="178"/>
      <c r="AQ20" s="178"/>
      <c r="AR20" s="179"/>
    </row>
    <row r="21" spans="1:44" hidden="1" x14ac:dyDescent="0.3">
      <c r="A21" s="477"/>
      <c r="B21" s="257" t="s">
        <v>136</v>
      </c>
      <c r="C21" s="386"/>
      <c r="D21" s="386"/>
      <c r="E21" s="386"/>
      <c r="F21" s="386"/>
      <c r="G21" s="386"/>
      <c r="H21" s="386"/>
      <c r="I21" s="264"/>
      <c r="J21" s="154"/>
      <c r="K21" s="81">
        <f t="shared" si="9"/>
        <v>0</v>
      </c>
      <c r="L21" s="75">
        <f t="shared" si="10"/>
        <v>0</v>
      </c>
      <c r="M21" s="255"/>
      <c r="N21" s="76">
        <f t="shared" si="2"/>
        <v>0</v>
      </c>
      <c r="O21" s="250"/>
      <c r="P21" s="160"/>
      <c r="Q21" s="73">
        <f t="shared" si="6"/>
        <v>0</v>
      </c>
      <c r="R21" s="82">
        <f t="shared" si="7"/>
        <v>0</v>
      </c>
      <c r="S21" s="75">
        <f t="shared" si="8"/>
        <v>0</v>
      </c>
      <c r="T21" s="163"/>
      <c r="U21" s="274"/>
      <c r="V21" s="178"/>
      <c r="W21" s="178"/>
      <c r="X21" s="178"/>
      <c r="Y21" s="178"/>
      <c r="Z21" s="179"/>
      <c r="AA21" s="285"/>
      <c r="AB21" s="291"/>
      <c r="AC21" s="178"/>
      <c r="AD21" s="178"/>
      <c r="AE21" s="178"/>
      <c r="AF21" s="78"/>
      <c r="AG21" s="177"/>
      <c r="AH21" s="178"/>
      <c r="AI21" s="178"/>
      <c r="AJ21" s="178"/>
      <c r="AK21" s="178"/>
      <c r="AL21" s="178"/>
      <c r="AM21" s="296"/>
      <c r="AN21" s="291"/>
      <c r="AO21" s="178"/>
      <c r="AP21" s="178"/>
      <c r="AQ21" s="178"/>
      <c r="AR21" s="179"/>
    </row>
    <row r="22" spans="1:44" hidden="1" x14ac:dyDescent="0.3">
      <c r="A22" s="477"/>
      <c r="B22" s="257" t="s">
        <v>137</v>
      </c>
      <c r="C22" s="386"/>
      <c r="D22" s="386"/>
      <c r="E22" s="386"/>
      <c r="F22" s="386"/>
      <c r="G22" s="386"/>
      <c r="H22" s="386"/>
      <c r="I22" s="264"/>
      <c r="J22" s="154"/>
      <c r="K22" s="81">
        <f t="shared" si="9"/>
        <v>0</v>
      </c>
      <c r="L22" s="75">
        <f t="shared" si="10"/>
        <v>0</v>
      </c>
      <c r="M22" s="255"/>
      <c r="N22" s="76">
        <f t="shared" si="2"/>
        <v>0</v>
      </c>
      <c r="O22" s="250"/>
      <c r="P22" s="160"/>
      <c r="Q22" s="73">
        <f t="shared" si="6"/>
        <v>0</v>
      </c>
      <c r="R22" s="82">
        <f t="shared" si="7"/>
        <v>0</v>
      </c>
      <c r="S22" s="75">
        <f t="shared" si="8"/>
        <v>0</v>
      </c>
      <c r="T22" s="163"/>
      <c r="U22" s="274"/>
      <c r="V22" s="178"/>
      <c r="W22" s="178"/>
      <c r="X22" s="178"/>
      <c r="Y22" s="178"/>
      <c r="Z22" s="179"/>
      <c r="AA22" s="285"/>
      <c r="AB22" s="291"/>
      <c r="AC22" s="178"/>
      <c r="AD22" s="178"/>
      <c r="AE22" s="178"/>
      <c r="AF22" s="78"/>
      <c r="AG22" s="177"/>
      <c r="AH22" s="178"/>
      <c r="AI22" s="178"/>
      <c r="AJ22" s="178"/>
      <c r="AK22" s="178"/>
      <c r="AL22" s="178"/>
      <c r="AM22" s="296"/>
      <c r="AN22" s="291"/>
      <c r="AO22" s="178"/>
      <c r="AP22" s="178"/>
      <c r="AQ22" s="178"/>
      <c r="AR22" s="179"/>
    </row>
    <row r="23" spans="1:44" hidden="1" x14ac:dyDescent="0.3">
      <c r="A23" s="477"/>
      <c r="B23" s="257" t="s">
        <v>138</v>
      </c>
      <c r="C23" s="386"/>
      <c r="D23" s="386"/>
      <c r="E23" s="386"/>
      <c r="F23" s="386"/>
      <c r="G23" s="386"/>
      <c r="H23" s="386"/>
      <c r="I23" s="264"/>
      <c r="J23" s="154"/>
      <c r="K23" s="81">
        <f t="shared" si="9"/>
        <v>0</v>
      </c>
      <c r="L23" s="75">
        <f t="shared" si="10"/>
        <v>0</v>
      </c>
      <c r="M23" s="255"/>
      <c r="N23" s="76">
        <f t="shared" si="2"/>
        <v>0</v>
      </c>
      <c r="O23" s="250"/>
      <c r="P23" s="160"/>
      <c r="Q23" s="73">
        <f t="shared" si="6"/>
        <v>0</v>
      </c>
      <c r="R23" s="82">
        <f t="shared" si="7"/>
        <v>0</v>
      </c>
      <c r="S23" s="75">
        <f t="shared" si="8"/>
        <v>0</v>
      </c>
      <c r="T23" s="163"/>
      <c r="U23" s="274"/>
      <c r="V23" s="178"/>
      <c r="W23" s="178"/>
      <c r="X23" s="178"/>
      <c r="Y23" s="178"/>
      <c r="Z23" s="179"/>
      <c r="AA23" s="285"/>
      <c r="AB23" s="291"/>
      <c r="AC23" s="178"/>
      <c r="AD23" s="178"/>
      <c r="AE23" s="178"/>
      <c r="AF23" s="78"/>
      <c r="AG23" s="177"/>
      <c r="AH23" s="178"/>
      <c r="AI23" s="178"/>
      <c r="AJ23" s="178"/>
      <c r="AK23" s="178"/>
      <c r="AL23" s="178"/>
      <c r="AM23" s="296"/>
      <c r="AN23" s="291"/>
      <c r="AO23" s="178"/>
      <c r="AP23" s="178"/>
      <c r="AQ23" s="178"/>
      <c r="AR23" s="179"/>
    </row>
    <row r="24" spans="1:44" hidden="1" x14ac:dyDescent="0.3">
      <c r="A24" s="477"/>
      <c r="B24" s="257" t="s">
        <v>139</v>
      </c>
      <c r="C24" s="386"/>
      <c r="D24" s="386"/>
      <c r="E24" s="386"/>
      <c r="F24" s="386"/>
      <c r="G24" s="386"/>
      <c r="H24" s="386"/>
      <c r="I24" s="264"/>
      <c r="J24" s="154"/>
      <c r="K24" s="81">
        <f t="shared" si="9"/>
        <v>0</v>
      </c>
      <c r="L24" s="75">
        <f t="shared" si="10"/>
        <v>0</v>
      </c>
      <c r="M24" s="255"/>
      <c r="N24" s="76">
        <f t="shared" si="2"/>
        <v>0</v>
      </c>
      <c r="O24" s="250"/>
      <c r="P24" s="160"/>
      <c r="Q24" s="73">
        <f t="shared" si="6"/>
        <v>0</v>
      </c>
      <c r="R24" s="82">
        <f t="shared" si="7"/>
        <v>0</v>
      </c>
      <c r="S24" s="75">
        <f t="shared" si="8"/>
        <v>0</v>
      </c>
      <c r="T24" s="163"/>
      <c r="U24" s="274"/>
      <c r="V24" s="178"/>
      <c r="W24" s="178"/>
      <c r="X24" s="178"/>
      <c r="Y24" s="178"/>
      <c r="Z24" s="179"/>
      <c r="AA24" s="285"/>
      <c r="AB24" s="291"/>
      <c r="AC24" s="178"/>
      <c r="AD24" s="178"/>
      <c r="AE24" s="178"/>
      <c r="AF24" s="78"/>
      <c r="AG24" s="177"/>
      <c r="AH24" s="178"/>
      <c r="AI24" s="178"/>
      <c r="AJ24" s="178"/>
      <c r="AK24" s="178"/>
      <c r="AL24" s="178"/>
      <c r="AM24" s="296"/>
      <c r="AN24" s="291"/>
      <c r="AO24" s="178"/>
      <c r="AP24" s="178"/>
      <c r="AQ24" s="178"/>
      <c r="AR24" s="179"/>
    </row>
    <row r="25" spans="1:44" hidden="1" x14ac:dyDescent="0.3">
      <c r="A25" s="477"/>
      <c r="B25" s="257" t="s">
        <v>140</v>
      </c>
      <c r="C25" s="386"/>
      <c r="D25" s="386"/>
      <c r="E25" s="386"/>
      <c r="F25" s="386"/>
      <c r="G25" s="386"/>
      <c r="H25" s="386"/>
      <c r="I25" s="264"/>
      <c r="J25" s="154"/>
      <c r="K25" s="81">
        <f t="shared" si="9"/>
        <v>0</v>
      </c>
      <c r="L25" s="75">
        <f t="shared" si="10"/>
        <v>0</v>
      </c>
      <c r="M25" s="255"/>
      <c r="N25" s="76">
        <f t="shared" si="2"/>
        <v>0</v>
      </c>
      <c r="O25" s="250"/>
      <c r="P25" s="160"/>
      <c r="Q25" s="73">
        <f t="shared" si="6"/>
        <v>0</v>
      </c>
      <c r="R25" s="82">
        <f t="shared" si="7"/>
        <v>0</v>
      </c>
      <c r="S25" s="75">
        <f t="shared" si="8"/>
        <v>0</v>
      </c>
      <c r="T25" s="163"/>
      <c r="U25" s="274"/>
      <c r="V25" s="178"/>
      <c r="W25" s="178"/>
      <c r="X25" s="178"/>
      <c r="Y25" s="178"/>
      <c r="Z25" s="179"/>
      <c r="AA25" s="285"/>
      <c r="AB25" s="291"/>
      <c r="AC25" s="178"/>
      <c r="AD25" s="178"/>
      <c r="AE25" s="178"/>
      <c r="AF25" s="78"/>
      <c r="AG25" s="177"/>
      <c r="AH25" s="178"/>
      <c r="AI25" s="178"/>
      <c r="AJ25" s="178"/>
      <c r="AK25" s="178"/>
      <c r="AL25" s="178"/>
      <c r="AM25" s="296"/>
      <c r="AN25" s="291"/>
      <c r="AO25" s="178"/>
      <c r="AP25" s="178"/>
      <c r="AQ25" s="178"/>
      <c r="AR25" s="179"/>
    </row>
    <row r="26" spans="1:44" hidden="1" x14ac:dyDescent="0.3">
      <c r="A26" s="477"/>
      <c r="B26" s="257" t="s">
        <v>141</v>
      </c>
      <c r="C26" s="386"/>
      <c r="D26" s="386"/>
      <c r="E26" s="386"/>
      <c r="F26" s="386"/>
      <c r="G26" s="386"/>
      <c r="H26" s="386"/>
      <c r="I26" s="264"/>
      <c r="J26" s="154"/>
      <c r="K26" s="81">
        <f t="shared" si="9"/>
        <v>0</v>
      </c>
      <c r="L26" s="75">
        <f t="shared" si="10"/>
        <v>0</v>
      </c>
      <c r="M26" s="255"/>
      <c r="N26" s="76">
        <f t="shared" si="2"/>
        <v>0</v>
      </c>
      <c r="O26" s="250"/>
      <c r="P26" s="160"/>
      <c r="Q26" s="73">
        <f t="shared" si="6"/>
        <v>0</v>
      </c>
      <c r="R26" s="82">
        <f t="shared" si="7"/>
        <v>0</v>
      </c>
      <c r="S26" s="75">
        <f t="shared" si="8"/>
        <v>0</v>
      </c>
      <c r="T26" s="163"/>
      <c r="U26" s="274"/>
      <c r="V26" s="178"/>
      <c r="W26" s="178"/>
      <c r="X26" s="178"/>
      <c r="Y26" s="178"/>
      <c r="Z26" s="179"/>
      <c r="AA26" s="285"/>
      <c r="AB26" s="291"/>
      <c r="AC26" s="178"/>
      <c r="AD26" s="178"/>
      <c r="AE26" s="178"/>
      <c r="AF26" s="78"/>
      <c r="AG26" s="177"/>
      <c r="AH26" s="178"/>
      <c r="AI26" s="178"/>
      <c r="AJ26" s="178"/>
      <c r="AK26" s="178"/>
      <c r="AL26" s="178"/>
      <c r="AM26" s="296"/>
      <c r="AN26" s="291"/>
      <c r="AO26" s="178"/>
      <c r="AP26" s="178"/>
      <c r="AQ26" s="178"/>
      <c r="AR26" s="179"/>
    </row>
    <row r="27" spans="1:44" hidden="1" x14ac:dyDescent="0.3">
      <c r="A27" s="477"/>
      <c r="B27" s="257" t="s">
        <v>142</v>
      </c>
      <c r="C27" s="386"/>
      <c r="D27" s="386"/>
      <c r="E27" s="386"/>
      <c r="F27" s="386"/>
      <c r="G27" s="386"/>
      <c r="H27" s="386"/>
      <c r="I27" s="264"/>
      <c r="J27" s="154"/>
      <c r="K27" s="81">
        <f t="shared" si="9"/>
        <v>0</v>
      </c>
      <c r="L27" s="75">
        <f t="shared" si="10"/>
        <v>0</v>
      </c>
      <c r="M27" s="255"/>
      <c r="N27" s="76">
        <f t="shared" si="2"/>
        <v>0</v>
      </c>
      <c r="O27" s="250"/>
      <c r="P27" s="160"/>
      <c r="Q27" s="73">
        <f t="shared" si="6"/>
        <v>0</v>
      </c>
      <c r="R27" s="82">
        <f t="shared" si="7"/>
        <v>0</v>
      </c>
      <c r="S27" s="75">
        <f t="shared" si="8"/>
        <v>0</v>
      </c>
      <c r="T27" s="163"/>
      <c r="U27" s="274"/>
      <c r="V27" s="178"/>
      <c r="W27" s="178"/>
      <c r="X27" s="178"/>
      <c r="Y27" s="178"/>
      <c r="Z27" s="179"/>
      <c r="AA27" s="285"/>
      <c r="AB27" s="291"/>
      <c r="AC27" s="178"/>
      <c r="AD27" s="178"/>
      <c r="AE27" s="178"/>
      <c r="AF27" s="78"/>
      <c r="AG27" s="177"/>
      <c r="AH27" s="178"/>
      <c r="AI27" s="178"/>
      <c r="AJ27" s="178"/>
      <c r="AK27" s="178"/>
      <c r="AL27" s="178"/>
      <c r="AM27" s="296"/>
      <c r="AN27" s="291"/>
      <c r="AO27" s="178"/>
      <c r="AP27" s="178"/>
      <c r="AQ27" s="178"/>
      <c r="AR27" s="179"/>
    </row>
    <row r="28" spans="1:44" hidden="1" x14ac:dyDescent="0.3">
      <c r="A28" s="477"/>
      <c r="B28" s="257" t="s">
        <v>143</v>
      </c>
      <c r="C28" s="386"/>
      <c r="D28" s="386"/>
      <c r="E28" s="386"/>
      <c r="F28" s="386"/>
      <c r="G28" s="386"/>
      <c r="H28" s="386"/>
      <c r="I28" s="264"/>
      <c r="J28" s="154"/>
      <c r="K28" s="81">
        <f t="shared" si="9"/>
        <v>0</v>
      </c>
      <c r="L28" s="75">
        <f t="shared" si="10"/>
        <v>0</v>
      </c>
      <c r="M28" s="255"/>
      <c r="N28" s="76">
        <f t="shared" si="2"/>
        <v>0</v>
      </c>
      <c r="O28" s="250"/>
      <c r="P28" s="160"/>
      <c r="Q28" s="73">
        <f t="shared" si="6"/>
        <v>0</v>
      </c>
      <c r="R28" s="82">
        <f t="shared" si="7"/>
        <v>0</v>
      </c>
      <c r="S28" s="75">
        <f t="shared" si="8"/>
        <v>0</v>
      </c>
      <c r="T28" s="163"/>
      <c r="U28" s="274"/>
      <c r="V28" s="178"/>
      <c r="W28" s="178"/>
      <c r="X28" s="178"/>
      <c r="Y28" s="178"/>
      <c r="Z28" s="179"/>
      <c r="AA28" s="285"/>
      <c r="AB28" s="291"/>
      <c r="AC28" s="178"/>
      <c r="AD28" s="178"/>
      <c r="AE28" s="178"/>
      <c r="AF28" s="78"/>
      <c r="AG28" s="177"/>
      <c r="AH28" s="178"/>
      <c r="AI28" s="178"/>
      <c r="AJ28" s="178"/>
      <c r="AK28" s="178"/>
      <c r="AL28" s="178"/>
      <c r="AM28" s="296"/>
      <c r="AN28" s="291"/>
      <c r="AO28" s="178"/>
      <c r="AP28" s="178"/>
      <c r="AQ28" s="178"/>
      <c r="AR28" s="179"/>
    </row>
    <row r="29" spans="1:44" hidden="1" x14ac:dyDescent="0.3">
      <c r="A29" s="477"/>
      <c r="B29" s="257" t="s">
        <v>144</v>
      </c>
      <c r="C29" s="386"/>
      <c r="D29" s="386"/>
      <c r="E29" s="386"/>
      <c r="F29" s="386"/>
      <c r="G29" s="386"/>
      <c r="H29" s="386"/>
      <c r="I29" s="264"/>
      <c r="J29" s="154"/>
      <c r="K29" s="81">
        <f t="shared" si="9"/>
        <v>0</v>
      </c>
      <c r="L29" s="75">
        <f t="shared" si="10"/>
        <v>0</v>
      </c>
      <c r="M29" s="255"/>
      <c r="N29" s="76">
        <f t="shared" si="2"/>
        <v>0</v>
      </c>
      <c r="O29" s="250"/>
      <c r="P29" s="160"/>
      <c r="Q29" s="73">
        <f t="shared" si="6"/>
        <v>0</v>
      </c>
      <c r="R29" s="82">
        <f t="shared" si="7"/>
        <v>0</v>
      </c>
      <c r="S29" s="75">
        <f t="shared" si="8"/>
        <v>0</v>
      </c>
      <c r="T29" s="163"/>
      <c r="U29" s="274"/>
      <c r="V29" s="178"/>
      <c r="W29" s="178"/>
      <c r="X29" s="178"/>
      <c r="Y29" s="178"/>
      <c r="Z29" s="179"/>
      <c r="AA29" s="285"/>
      <c r="AB29" s="291"/>
      <c r="AC29" s="178"/>
      <c r="AD29" s="178"/>
      <c r="AE29" s="178"/>
      <c r="AF29" s="78"/>
      <c r="AG29" s="177"/>
      <c r="AH29" s="178"/>
      <c r="AI29" s="178"/>
      <c r="AJ29" s="178"/>
      <c r="AK29" s="178"/>
      <c r="AL29" s="178"/>
      <c r="AM29" s="296"/>
      <c r="AN29" s="291"/>
      <c r="AO29" s="178"/>
      <c r="AP29" s="178"/>
      <c r="AQ29" s="178"/>
      <c r="AR29" s="179"/>
    </row>
    <row r="30" spans="1:44" hidden="1" x14ac:dyDescent="0.3">
      <c r="A30" s="477"/>
      <c r="B30" s="257" t="s">
        <v>145</v>
      </c>
      <c r="C30" s="386"/>
      <c r="D30" s="386"/>
      <c r="E30" s="386"/>
      <c r="F30" s="386"/>
      <c r="G30" s="386"/>
      <c r="H30" s="386"/>
      <c r="I30" s="264"/>
      <c r="J30" s="154"/>
      <c r="K30" s="81">
        <f t="shared" si="9"/>
        <v>0</v>
      </c>
      <c r="L30" s="75">
        <f t="shared" si="10"/>
        <v>0</v>
      </c>
      <c r="M30" s="255"/>
      <c r="N30" s="76">
        <f t="shared" si="2"/>
        <v>0</v>
      </c>
      <c r="O30" s="250"/>
      <c r="P30" s="160"/>
      <c r="Q30" s="73">
        <f t="shared" si="6"/>
        <v>0</v>
      </c>
      <c r="R30" s="82">
        <f t="shared" si="7"/>
        <v>0</v>
      </c>
      <c r="S30" s="75">
        <f t="shared" si="8"/>
        <v>0</v>
      </c>
      <c r="T30" s="163"/>
      <c r="U30" s="274"/>
      <c r="V30" s="178"/>
      <c r="W30" s="178"/>
      <c r="X30" s="178"/>
      <c r="Y30" s="178"/>
      <c r="Z30" s="179"/>
      <c r="AA30" s="285"/>
      <c r="AB30" s="291"/>
      <c r="AC30" s="178"/>
      <c r="AD30" s="178"/>
      <c r="AE30" s="178"/>
      <c r="AF30" s="78"/>
      <c r="AG30" s="177"/>
      <c r="AH30" s="178"/>
      <c r="AI30" s="178"/>
      <c r="AJ30" s="178"/>
      <c r="AK30" s="178"/>
      <c r="AL30" s="178"/>
      <c r="AM30" s="296"/>
      <c r="AN30" s="291"/>
      <c r="AO30" s="178"/>
      <c r="AP30" s="178"/>
      <c r="AQ30" s="178"/>
      <c r="AR30" s="179"/>
    </row>
    <row r="31" spans="1:44" hidden="1" x14ac:dyDescent="0.3">
      <c r="A31" s="477"/>
      <c r="B31" s="257" t="s">
        <v>146</v>
      </c>
      <c r="C31" s="386"/>
      <c r="D31" s="386"/>
      <c r="E31" s="386"/>
      <c r="F31" s="386"/>
      <c r="G31" s="386"/>
      <c r="H31" s="386"/>
      <c r="I31" s="264"/>
      <c r="J31" s="154"/>
      <c r="K31" s="81">
        <f t="shared" si="9"/>
        <v>0</v>
      </c>
      <c r="L31" s="75">
        <f t="shared" si="10"/>
        <v>0</v>
      </c>
      <c r="M31" s="255"/>
      <c r="N31" s="76">
        <f t="shared" si="2"/>
        <v>0</v>
      </c>
      <c r="O31" s="250"/>
      <c r="P31" s="160"/>
      <c r="Q31" s="73">
        <f t="shared" si="6"/>
        <v>0</v>
      </c>
      <c r="R31" s="82">
        <f t="shared" si="7"/>
        <v>0</v>
      </c>
      <c r="S31" s="75">
        <f t="shared" si="8"/>
        <v>0</v>
      </c>
      <c r="T31" s="163"/>
      <c r="U31" s="274"/>
      <c r="V31" s="178"/>
      <c r="W31" s="178"/>
      <c r="X31" s="178"/>
      <c r="Y31" s="178"/>
      <c r="Z31" s="179"/>
      <c r="AA31" s="285"/>
      <c r="AB31" s="291"/>
      <c r="AC31" s="178"/>
      <c r="AD31" s="178"/>
      <c r="AE31" s="178"/>
      <c r="AF31" s="78"/>
      <c r="AG31" s="177"/>
      <c r="AH31" s="178"/>
      <c r="AI31" s="178"/>
      <c r="AJ31" s="178"/>
      <c r="AK31" s="178"/>
      <c r="AL31" s="178"/>
      <c r="AM31" s="296"/>
      <c r="AN31" s="291"/>
      <c r="AO31" s="178"/>
      <c r="AP31" s="178"/>
      <c r="AQ31" s="178"/>
      <c r="AR31" s="179"/>
    </row>
    <row r="32" spans="1:44" hidden="1" x14ac:dyDescent="0.3">
      <c r="A32" s="477"/>
      <c r="B32" s="257" t="s">
        <v>147</v>
      </c>
      <c r="C32" s="386"/>
      <c r="D32" s="386"/>
      <c r="E32" s="386"/>
      <c r="F32" s="386"/>
      <c r="G32" s="386"/>
      <c r="H32" s="386"/>
      <c r="I32" s="264"/>
      <c r="J32" s="154"/>
      <c r="K32" s="81">
        <f t="shared" si="9"/>
        <v>0</v>
      </c>
      <c r="L32" s="75">
        <f t="shared" si="10"/>
        <v>0</v>
      </c>
      <c r="M32" s="255"/>
      <c r="N32" s="76">
        <f t="shared" si="2"/>
        <v>0</v>
      </c>
      <c r="O32" s="250"/>
      <c r="P32" s="160"/>
      <c r="Q32" s="73">
        <f t="shared" si="6"/>
        <v>0</v>
      </c>
      <c r="R32" s="82">
        <f t="shared" si="7"/>
        <v>0</v>
      </c>
      <c r="S32" s="75">
        <f t="shared" si="8"/>
        <v>0</v>
      </c>
      <c r="T32" s="163"/>
      <c r="U32" s="274"/>
      <c r="V32" s="178"/>
      <c r="W32" s="178"/>
      <c r="X32" s="178"/>
      <c r="Y32" s="178"/>
      <c r="Z32" s="179"/>
      <c r="AA32" s="285"/>
      <c r="AB32" s="291"/>
      <c r="AC32" s="178"/>
      <c r="AD32" s="178"/>
      <c r="AE32" s="178"/>
      <c r="AF32" s="78"/>
      <c r="AG32" s="177"/>
      <c r="AH32" s="178"/>
      <c r="AI32" s="178"/>
      <c r="AJ32" s="178"/>
      <c r="AK32" s="178"/>
      <c r="AL32" s="178"/>
      <c r="AM32" s="296"/>
      <c r="AN32" s="291"/>
      <c r="AO32" s="178"/>
      <c r="AP32" s="178"/>
      <c r="AQ32" s="178"/>
      <c r="AR32" s="179"/>
    </row>
    <row r="33" spans="1:44" hidden="1" x14ac:dyDescent="0.3">
      <c r="A33" s="477"/>
      <c r="B33" s="257" t="s">
        <v>148</v>
      </c>
      <c r="C33" s="386"/>
      <c r="D33" s="386"/>
      <c r="E33" s="386"/>
      <c r="F33" s="386"/>
      <c r="G33" s="386"/>
      <c r="H33" s="386"/>
      <c r="I33" s="264"/>
      <c r="J33" s="154"/>
      <c r="K33" s="81">
        <f t="shared" si="9"/>
        <v>0</v>
      </c>
      <c r="L33" s="75">
        <f t="shared" si="10"/>
        <v>0</v>
      </c>
      <c r="M33" s="255"/>
      <c r="N33" s="76">
        <f t="shared" si="2"/>
        <v>0</v>
      </c>
      <c r="O33" s="250"/>
      <c r="P33" s="160"/>
      <c r="Q33" s="73">
        <f t="shared" si="6"/>
        <v>0</v>
      </c>
      <c r="R33" s="82">
        <f t="shared" si="7"/>
        <v>0</v>
      </c>
      <c r="S33" s="75">
        <f t="shared" si="8"/>
        <v>0</v>
      </c>
      <c r="T33" s="163"/>
      <c r="U33" s="274"/>
      <c r="V33" s="178"/>
      <c r="W33" s="178"/>
      <c r="X33" s="178"/>
      <c r="Y33" s="178"/>
      <c r="Z33" s="179"/>
      <c r="AA33" s="285"/>
      <c r="AB33" s="291"/>
      <c r="AC33" s="178"/>
      <c r="AD33" s="178"/>
      <c r="AE33" s="178"/>
      <c r="AF33" s="78"/>
      <c r="AG33" s="177"/>
      <c r="AH33" s="178"/>
      <c r="AI33" s="178"/>
      <c r="AJ33" s="178"/>
      <c r="AK33" s="178"/>
      <c r="AL33" s="178"/>
      <c r="AM33" s="296"/>
      <c r="AN33" s="291"/>
      <c r="AO33" s="178"/>
      <c r="AP33" s="178"/>
      <c r="AQ33" s="178"/>
      <c r="AR33" s="179"/>
    </row>
    <row r="34" spans="1:44" hidden="1" x14ac:dyDescent="0.3">
      <c r="A34" s="477"/>
      <c r="B34" s="257" t="s">
        <v>149</v>
      </c>
      <c r="C34" s="386"/>
      <c r="D34" s="386"/>
      <c r="E34" s="386"/>
      <c r="F34" s="386"/>
      <c r="G34" s="386"/>
      <c r="H34" s="386"/>
      <c r="I34" s="264"/>
      <c r="J34" s="154"/>
      <c r="K34" s="81">
        <f t="shared" si="9"/>
        <v>0</v>
      </c>
      <c r="L34" s="75">
        <f t="shared" si="10"/>
        <v>0</v>
      </c>
      <c r="M34" s="255"/>
      <c r="N34" s="76">
        <f t="shared" si="2"/>
        <v>0</v>
      </c>
      <c r="O34" s="250"/>
      <c r="P34" s="160"/>
      <c r="Q34" s="73">
        <f t="shared" si="6"/>
        <v>0</v>
      </c>
      <c r="R34" s="82">
        <f t="shared" si="7"/>
        <v>0</v>
      </c>
      <c r="S34" s="75">
        <f t="shared" si="8"/>
        <v>0</v>
      </c>
      <c r="T34" s="163"/>
      <c r="U34" s="274"/>
      <c r="V34" s="178"/>
      <c r="W34" s="178"/>
      <c r="X34" s="178"/>
      <c r="Y34" s="178"/>
      <c r="Z34" s="179"/>
      <c r="AA34" s="285"/>
      <c r="AB34" s="291"/>
      <c r="AC34" s="178"/>
      <c r="AD34" s="178"/>
      <c r="AE34" s="178"/>
      <c r="AF34" s="78"/>
      <c r="AG34" s="177"/>
      <c r="AH34" s="178"/>
      <c r="AI34" s="178"/>
      <c r="AJ34" s="178"/>
      <c r="AK34" s="178"/>
      <c r="AL34" s="178"/>
      <c r="AM34" s="296"/>
      <c r="AN34" s="291"/>
      <c r="AO34" s="178"/>
      <c r="AP34" s="178"/>
      <c r="AQ34" s="178"/>
      <c r="AR34" s="179"/>
    </row>
    <row r="35" spans="1:44" hidden="1" x14ac:dyDescent="0.3">
      <c r="A35" s="477"/>
      <c r="B35" s="257" t="s">
        <v>150</v>
      </c>
      <c r="C35" s="386"/>
      <c r="D35" s="386"/>
      <c r="E35" s="386"/>
      <c r="F35" s="386"/>
      <c r="G35" s="386"/>
      <c r="H35" s="386"/>
      <c r="I35" s="264"/>
      <c r="J35" s="154"/>
      <c r="K35" s="81">
        <f t="shared" si="9"/>
        <v>0</v>
      </c>
      <c r="L35" s="75">
        <f t="shared" si="10"/>
        <v>0</v>
      </c>
      <c r="M35" s="255"/>
      <c r="N35" s="76">
        <f t="shared" si="2"/>
        <v>0</v>
      </c>
      <c r="O35" s="250"/>
      <c r="P35" s="160"/>
      <c r="Q35" s="73">
        <f t="shared" si="6"/>
        <v>0</v>
      </c>
      <c r="R35" s="82">
        <f t="shared" si="7"/>
        <v>0</v>
      </c>
      <c r="S35" s="75">
        <f t="shared" si="8"/>
        <v>0</v>
      </c>
      <c r="T35" s="163"/>
      <c r="U35" s="274"/>
      <c r="V35" s="178"/>
      <c r="W35" s="178"/>
      <c r="X35" s="178"/>
      <c r="Y35" s="178"/>
      <c r="Z35" s="179"/>
      <c r="AA35" s="285"/>
      <c r="AB35" s="291"/>
      <c r="AC35" s="178"/>
      <c r="AD35" s="178"/>
      <c r="AE35" s="178"/>
      <c r="AF35" s="78"/>
      <c r="AG35" s="177"/>
      <c r="AH35" s="178"/>
      <c r="AI35" s="178"/>
      <c r="AJ35" s="178"/>
      <c r="AK35" s="178"/>
      <c r="AL35" s="178"/>
      <c r="AM35" s="296"/>
      <c r="AN35" s="291"/>
      <c r="AO35" s="178"/>
      <c r="AP35" s="178"/>
      <c r="AQ35" s="178"/>
      <c r="AR35" s="179"/>
    </row>
    <row r="36" spans="1:44" hidden="1" x14ac:dyDescent="0.3">
      <c r="A36" s="477"/>
      <c r="B36" s="257" t="s">
        <v>151</v>
      </c>
      <c r="C36" s="386"/>
      <c r="D36" s="386"/>
      <c r="E36" s="386"/>
      <c r="F36" s="386"/>
      <c r="G36" s="386"/>
      <c r="H36" s="386"/>
      <c r="I36" s="264"/>
      <c r="J36" s="154"/>
      <c r="K36" s="81">
        <f t="shared" si="9"/>
        <v>0</v>
      </c>
      <c r="L36" s="75">
        <f t="shared" si="10"/>
        <v>0</v>
      </c>
      <c r="M36" s="255"/>
      <c r="N36" s="76">
        <f t="shared" si="2"/>
        <v>0</v>
      </c>
      <c r="O36" s="250"/>
      <c r="P36" s="160"/>
      <c r="Q36" s="73">
        <f t="shared" si="6"/>
        <v>0</v>
      </c>
      <c r="R36" s="82">
        <f t="shared" si="7"/>
        <v>0</v>
      </c>
      <c r="S36" s="75">
        <f t="shared" si="8"/>
        <v>0</v>
      </c>
      <c r="T36" s="163"/>
      <c r="U36" s="274"/>
      <c r="V36" s="178"/>
      <c r="W36" s="178"/>
      <c r="X36" s="178"/>
      <c r="Y36" s="178"/>
      <c r="Z36" s="179"/>
      <c r="AA36" s="285"/>
      <c r="AB36" s="291"/>
      <c r="AC36" s="178"/>
      <c r="AD36" s="178"/>
      <c r="AE36" s="178"/>
      <c r="AF36" s="78"/>
      <c r="AG36" s="177"/>
      <c r="AH36" s="178"/>
      <c r="AI36" s="178"/>
      <c r="AJ36" s="178"/>
      <c r="AK36" s="178"/>
      <c r="AL36" s="178"/>
      <c r="AM36" s="296"/>
      <c r="AN36" s="291"/>
      <c r="AO36" s="178"/>
      <c r="AP36" s="178"/>
      <c r="AQ36" s="178"/>
      <c r="AR36" s="179"/>
    </row>
    <row r="37" spans="1:44" hidden="1" x14ac:dyDescent="0.3">
      <c r="A37" s="477"/>
      <c r="B37" s="257" t="s">
        <v>152</v>
      </c>
      <c r="C37" s="386"/>
      <c r="D37" s="386"/>
      <c r="E37" s="386"/>
      <c r="F37" s="386"/>
      <c r="G37" s="386"/>
      <c r="H37" s="386"/>
      <c r="I37" s="264"/>
      <c r="J37" s="154"/>
      <c r="K37" s="81">
        <f t="shared" si="9"/>
        <v>0</v>
      </c>
      <c r="L37" s="75">
        <f t="shared" si="10"/>
        <v>0</v>
      </c>
      <c r="M37" s="255"/>
      <c r="N37" s="76">
        <f t="shared" si="2"/>
        <v>0</v>
      </c>
      <c r="O37" s="250"/>
      <c r="P37" s="160"/>
      <c r="Q37" s="73">
        <f t="shared" si="6"/>
        <v>0</v>
      </c>
      <c r="R37" s="82">
        <f t="shared" si="7"/>
        <v>0</v>
      </c>
      <c r="S37" s="75">
        <f t="shared" si="8"/>
        <v>0</v>
      </c>
      <c r="T37" s="163"/>
      <c r="U37" s="274"/>
      <c r="V37" s="178"/>
      <c r="W37" s="178"/>
      <c r="X37" s="178"/>
      <c r="Y37" s="178"/>
      <c r="Z37" s="179"/>
      <c r="AA37" s="285"/>
      <c r="AB37" s="291"/>
      <c r="AC37" s="178"/>
      <c r="AD37" s="178"/>
      <c r="AE37" s="178"/>
      <c r="AF37" s="78"/>
      <c r="AG37" s="177"/>
      <c r="AH37" s="178"/>
      <c r="AI37" s="178"/>
      <c r="AJ37" s="178"/>
      <c r="AK37" s="178"/>
      <c r="AL37" s="178"/>
      <c r="AM37" s="296"/>
      <c r="AN37" s="291"/>
      <c r="AO37" s="178"/>
      <c r="AP37" s="178"/>
      <c r="AQ37" s="178"/>
      <c r="AR37" s="179"/>
    </row>
    <row r="38" spans="1:44" hidden="1" x14ac:dyDescent="0.3">
      <c r="A38" s="477"/>
      <c r="B38" s="257" t="s">
        <v>153</v>
      </c>
      <c r="C38" s="386"/>
      <c r="D38" s="386"/>
      <c r="E38" s="386"/>
      <c r="F38" s="386"/>
      <c r="G38" s="386"/>
      <c r="H38" s="386"/>
      <c r="I38" s="264"/>
      <c r="J38" s="154"/>
      <c r="K38" s="81">
        <f t="shared" si="9"/>
        <v>0</v>
      </c>
      <c r="L38" s="75">
        <f t="shared" si="10"/>
        <v>0</v>
      </c>
      <c r="M38" s="255"/>
      <c r="N38" s="76">
        <f t="shared" si="2"/>
        <v>0</v>
      </c>
      <c r="O38" s="250"/>
      <c r="P38" s="160"/>
      <c r="Q38" s="73">
        <f t="shared" si="6"/>
        <v>0</v>
      </c>
      <c r="R38" s="82">
        <f t="shared" si="7"/>
        <v>0</v>
      </c>
      <c r="S38" s="75">
        <f t="shared" si="8"/>
        <v>0</v>
      </c>
      <c r="T38" s="163"/>
      <c r="U38" s="274"/>
      <c r="V38" s="178"/>
      <c r="W38" s="178"/>
      <c r="X38" s="178"/>
      <c r="Y38" s="178"/>
      <c r="Z38" s="179"/>
      <c r="AA38" s="285"/>
      <c r="AB38" s="291"/>
      <c r="AC38" s="178"/>
      <c r="AD38" s="178"/>
      <c r="AE38" s="178"/>
      <c r="AF38" s="78"/>
      <c r="AG38" s="177"/>
      <c r="AH38" s="178"/>
      <c r="AI38" s="178"/>
      <c r="AJ38" s="178"/>
      <c r="AK38" s="178"/>
      <c r="AL38" s="178"/>
      <c r="AM38" s="296"/>
      <c r="AN38" s="291"/>
      <c r="AO38" s="178"/>
      <c r="AP38" s="178"/>
      <c r="AQ38" s="178"/>
      <c r="AR38" s="179"/>
    </row>
    <row r="39" spans="1:44" hidden="1" x14ac:dyDescent="0.3">
      <c r="A39" s="477"/>
      <c r="B39" s="257" t="s">
        <v>154</v>
      </c>
      <c r="C39" s="386"/>
      <c r="D39" s="386"/>
      <c r="E39" s="386"/>
      <c r="F39" s="386"/>
      <c r="G39" s="386"/>
      <c r="H39" s="386"/>
      <c r="I39" s="264"/>
      <c r="J39" s="154"/>
      <c r="K39" s="81">
        <f t="shared" si="9"/>
        <v>0</v>
      </c>
      <c r="L39" s="75">
        <f t="shared" si="10"/>
        <v>0</v>
      </c>
      <c r="M39" s="255"/>
      <c r="N39" s="76">
        <f t="shared" si="2"/>
        <v>0</v>
      </c>
      <c r="O39" s="250"/>
      <c r="P39" s="160"/>
      <c r="Q39" s="73">
        <f t="shared" si="6"/>
        <v>0</v>
      </c>
      <c r="R39" s="82">
        <f t="shared" si="7"/>
        <v>0</v>
      </c>
      <c r="S39" s="75">
        <f t="shared" si="8"/>
        <v>0</v>
      </c>
      <c r="T39" s="163"/>
      <c r="U39" s="274"/>
      <c r="V39" s="178"/>
      <c r="W39" s="178"/>
      <c r="X39" s="178"/>
      <c r="Y39" s="178"/>
      <c r="Z39" s="179"/>
      <c r="AA39" s="285"/>
      <c r="AB39" s="291"/>
      <c r="AC39" s="178"/>
      <c r="AD39" s="178"/>
      <c r="AE39" s="178"/>
      <c r="AF39" s="78"/>
      <c r="AG39" s="177"/>
      <c r="AH39" s="178"/>
      <c r="AI39" s="178"/>
      <c r="AJ39" s="178"/>
      <c r="AK39" s="178"/>
      <c r="AL39" s="178"/>
      <c r="AM39" s="296"/>
      <c r="AN39" s="291"/>
      <c r="AO39" s="178"/>
      <c r="AP39" s="178"/>
      <c r="AQ39" s="178"/>
      <c r="AR39" s="179"/>
    </row>
    <row r="40" spans="1:44" hidden="1" x14ac:dyDescent="0.3">
      <c r="A40" s="477"/>
      <c r="B40" s="257" t="s">
        <v>155</v>
      </c>
      <c r="C40" s="386"/>
      <c r="D40" s="386"/>
      <c r="E40" s="386"/>
      <c r="F40" s="386"/>
      <c r="G40" s="386"/>
      <c r="H40" s="386"/>
      <c r="I40" s="264"/>
      <c r="J40" s="154"/>
      <c r="K40" s="81">
        <f t="shared" si="9"/>
        <v>0</v>
      </c>
      <c r="L40" s="75">
        <f t="shared" si="10"/>
        <v>0</v>
      </c>
      <c r="M40" s="255"/>
      <c r="N40" s="76">
        <f t="shared" si="2"/>
        <v>0</v>
      </c>
      <c r="O40" s="250"/>
      <c r="P40" s="160"/>
      <c r="Q40" s="73">
        <f t="shared" si="6"/>
        <v>0</v>
      </c>
      <c r="R40" s="82">
        <f t="shared" si="7"/>
        <v>0</v>
      </c>
      <c r="S40" s="75">
        <f t="shared" si="8"/>
        <v>0</v>
      </c>
      <c r="T40" s="163"/>
      <c r="U40" s="274"/>
      <c r="V40" s="178"/>
      <c r="W40" s="178"/>
      <c r="X40" s="178"/>
      <c r="Y40" s="178"/>
      <c r="Z40" s="179"/>
      <c r="AA40" s="285"/>
      <c r="AB40" s="291"/>
      <c r="AC40" s="178"/>
      <c r="AD40" s="178"/>
      <c r="AE40" s="178"/>
      <c r="AF40" s="78"/>
      <c r="AG40" s="177"/>
      <c r="AH40" s="178"/>
      <c r="AI40" s="178"/>
      <c r="AJ40" s="178"/>
      <c r="AK40" s="178"/>
      <c r="AL40" s="178"/>
      <c r="AM40" s="296"/>
      <c r="AN40" s="291"/>
      <c r="AO40" s="178"/>
      <c r="AP40" s="178"/>
      <c r="AQ40" s="178"/>
      <c r="AR40" s="179"/>
    </row>
    <row r="41" spans="1:44" hidden="1" x14ac:dyDescent="0.3">
      <c r="A41" s="477"/>
      <c r="B41" s="257" t="s">
        <v>156</v>
      </c>
      <c r="C41" s="386"/>
      <c r="D41" s="386"/>
      <c r="E41" s="386"/>
      <c r="F41" s="386"/>
      <c r="G41" s="386"/>
      <c r="H41" s="386"/>
      <c r="I41" s="264"/>
      <c r="J41" s="154"/>
      <c r="K41" s="81">
        <f t="shared" si="9"/>
        <v>0</v>
      </c>
      <c r="L41" s="75">
        <f t="shared" si="10"/>
        <v>0</v>
      </c>
      <c r="M41" s="255"/>
      <c r="N41" s="76">
        <f t="shared" si="2"/>
        <v>0</v>
      </c>
      <c r="O41" s="250"/>
      <c r="P41" s="160"/>
      <c r="Q41" s="73">
        <f t="shared" si="6"/>
        <v>0</v>
      </c>
      <c r="R41" s="82">
        <f t="shared" si="7"/>
        <v>0</v>
      </c>
      <c r="S41" s="75">
        <f t="shared" si="8"/>
        <v>0</v>
      </c>
      <c r="T41" s="163"/>
      <c r="U41" s="274"/>
      <c r="V41" s="178"/>
      <c r="W41" s="178"/>
      <c r="X41" s="178"/>
      <c r="Y41" s="178"/>
      <c r="Z41" s="179"/>
      <c r="AA41" s="285"/>
      <c r="AB41" s="291"/>
      <c r="AC41" s="178"/>
      <c r="AD41" s="178"/>
      <c r="AE41" s="178"/>
      <c r="AF41" s="78"/>
      <c r="AG41" s="177"/>
      <c r="AH41" s="178"/>
      <c r="AI41" s="178"/>
      <c r="AJ41" s="178"/>
      <c r="AK41" s="178"/>
      <c r="AL41" s="178"/>
      <c r="AM41" s="296"/>
      <c r="AN41" s="291"/>
      <c r="AO41" s="178"/>
      <c r="AP41" s="178"/>
      <c r="AQ41" s="178"/>
      <c r="AR41" s="179"/>
    </row>
    <row r="42" spans="1:44" hidden="1" x14ac:dyDescent="0.3">
      <c r="A42" s="477"/>
      <c r="B42" s="257" t="s">
        <v>157</v>
      </c>
      <c r="C42" s="386"/>
      <c r="D42" s="386"/>
      <c r="E42" s="386"/>
      <c r="F42" s="386"/>
      <c r="G42" s="386"/>
      <c r="H42" s="386"/>
      <c r="I42" s="264"/>
      <c r="J42" s="154"/>
      <c r="K42" s="81">
        <f t="shared" si="9"/>
        <v>0</v>
      </c>
      <c r="L42" s="75">
        <f t="shared" si="10"/>
        <v>0</v>
      </c>
      <c r="M42" s="255"/>
      <c r="N42" s="76">
        <f t="shared" si="2"/>
        <v>0</v>
      </c>
      <c r="O42" s="250"/>
      <c r="P42" s="160"/>
      <c r="Q42" s="73">
        <f t="shared" si="6"/>
        <v>0</v>
      </c>
      <c r="R42" s="82">
        <f t="shared" si="7"/>
        <v>0</v>
      </c>
      <c r="S42" s="75">
        <f t="shared" si="8"/>
        <v>0</v>
      </c>
      <c r="T42" s="163"/>
      <c r="U42" s="274"/>
      <c r="V42" s="178"/>
      <c r="W42" s="178"/>
      <c r="X42" s="178"/>
      <c r="Y42" s="178"/>
      <c r="Z42" s="179"/>
      <c r="AA42" s="285"/>
      <c r="AB42" s="291"/>
      <c r="AC42" s="178"/>
      <c r="AD42" s="178"/>
      <c r="AE42" s="178"/>
      <c r="AF42" s="78"/>
      <c r="AG42" s="177"/>
      <c r="AH42" s="178"/>
      <c r="AI42" s="178"/>
      <c r="AJ42" s="178"/>
      <c r="AK42" s="178"/>
      <c r="AL42" s="178"/>
      <c r="AM42" s="296"/>
      <c r="AN42" s="291"/>
      <c r="AO42" s="178"/>
      <c r="AP42" s="178"/>
      <c r="AQ42" s="178"/>
      <c r="AR42" s="179"/>
    </row>
    <row r="43" spans="1:44" hidden="1" x14ac:dyDescent="0.3">
      <c r="A43" s="477"/>
      <c r="B43" s="257" t="s">
        <v>158</v>
      </c>
      <c r="C43" s="386"/>
      <c r="D43" s="386"/>
      <c r="E43" s="386"/>
      <c r="F43" s="386"/>
      <c r="G43" s="386"/>
      <c r="H43" s="386"/>
      <c r="I43" s="264"/>
      <c r="J43" s="154"/>
      <c r="K43" s="81">
        <f t="shared" si="9"/>
        <v>0</v>
      </c>
      <c r="L43" s="75">
        <f t="shared" si="10"/>
        <v>0</v>
      </c>
      <c r="M43" s="255"/>
      <c r="N43" s="76">
        <f t="shared" si="2"/>
        <v>0</v>
      </c>
      <c r="O43" s="250"/>
      <c r="P43" s="160"/>
      <c r="Q43" s="73">
        <f t="shared" si="6"/>
        <v>0</v>
      </c>
      <c r="R43" s="82">
        <f t="shared" si="7"/>
        <v>0</v>
      </c>
      <c r="S43" s="75">
        <f t="shared" si="8"/>
        <v>0</v>
      </c>
      <c r="T43" s="163"/>
      <c r="U43" s="274"/>
      <c r="V43" s="178"/>
      <c r="W43" s="178"/>
      <c r="X43" s="178"/>
      <c r="Y43" s="178"/>
      <c r="Z43" s="179"/>
      <c r="AA43" s="285"/>
      <c r="AB43" s="291"/>
      <c r="AC43" s="178"/>
      <c r="AD43" s="178"/>
      <c r="AE43" s="178"/>
      <c r="AF43" s="78"/>
      <c r="AG43" s="177"/>
      <c r="AH43" s="178"/>
      <c r="AI43" s="178"/>
      <c r="AJ43" s="178"/>
      <c r="AK43" s="178"/>
      <c r="AL43" s="178"/>
      <c r="AM43" s="296"/>
      <c r="AN43" s="291"/>
      <c r="AO43" s="178"/>
      <c r="AP43" s="178"/>
      <c r="AQ43" s="178"/>
      <c r="AR43" s="179"/>
    </row>
    <row r="44" spans="1:44" hidden="1" x14ac:dyDescent="0.3">
      <c r="A44" s="477"/>
      <c r="B44" s="257" t="s">
        <v>159</v>
      </c>
      <c r="C44" s="386"/>
      <c r="D44" s="386"/>
      <c r="E44" s="386"/>
      <c r="F44" s="386"/>
      <c r="G44" s="386"/>
      <c r="H44" s="386"/>
      <c r="I44" s="264"/>
      <c r="J44" s="154"/>
      <c r="K44" s="81">
        <f t="shared" si="9"/>
        <v>0</v>
      </c>
      <c r="L44" s="75">
        <f t="shared" si="10"/>
        <v>0</v>
      </c>
      <c r="M44" s="255"/>
      <c r="N44" s="76">
        <f t="shared" si="2"/>
        <v>0</v>
      </c>
      <c r="O44" s="250"/>
      <c r="P44" s="160"/>
      <c r="Q44" s="73">
        <f t="shared" si="6"/>
        <v>0</v>
      </c>
      <c r="R44" s="82">
        <f t="shared" si="7"/>
        <v>0</v>
      </c>
      <c r="S44" s="75">
        <f t="shared" si="8"/>
        <v>0</v>
      </c>
      <c r="T44" s="163"/>
      <c r="U44" s="274"/>
      <c r="V44" s="178"/>
      <c r="W44" s="178"/>
      <c r="X44" s="178"/>
      <c r="Y44" s="178"/>
      <c r="Z44" s="179"/>
      <c r="AA44" s="285"/>
      <c r="AB44" s="291"/>
      <c r="AC44" s="178"/>
      <c r="AD44" s="178"/>
      <c r="AE44" s="178"/>
      <c r="AF44" s="78"/>
      <c r="AG44" s="177"/>
      <c r="AH44" s="178"/>
      <c r="AI44" s="178"/>
      <c r="AJ44" s="178"/>
      <c r="AK44" s="178"/>
      <c r="AL44" s="178"/>
      <c r="AM44" s="296"/>
      <c r="AN44" s="291"/>
      <c r="AO44" s="178"/>
      <c r="AP44" s="178"/>
      <c r="AQ44" s="178"/>
      <c r="AR44" s="179"/>
    </row>
    <row r="45" spans="1:44" hidden="1" x14ac:dyDescent="0.3">
      <c r="A45" s="477"/>
      <c r="B45" s="257" t="s">
        <v>160</v>
      </c>
      <c r="C45" s="386"/>
      <c r="D45" s="386"/>
      <c r="E45" s="386"/>
      <c r="F45" s="386"/>
      <c r="G45" s="386"/>
      <c r="H45" s="386"/>
      <c r="I45" s="264"/>
      <c r="J45" s="154"/>
      <c r="K45" s="81">
        <f t="shared" si="9"/>
        <v>0</v>
      </c>
      <c r="L45" s="75">
        <f t="shared" si="10"/>
        <v>0</v>
      </c>
      <c r="M45" s="255"/>
      <c r="N45" s="76">
        <f t="shared" si="2"/>
        <v>0</v>
      </c>
      <c r="O45" s="250"/>
      <c r="P45" s="160"/>
      <c r="Q45" s="73">
        <f t="shared" si="6"/>
        <v>0</v>
      </c>
      <c r="R45" s="82">
        <f t="shared" si="7"/>
        <v>0</v>
      </c>
      <c r="S45" s="75">
        <f t="shared" si="8"/>
        <v>0</v>
      </c>
      <c r="T45" s="163"/>
      <c r="U45" s="274"/>
      <c r="V45" s="178"/>
      <c r="W45" s="178"/>
      <c r="X45" s="178"/>
      <c r="Y45" s="178"/>
      <c r="Z45" s="179"/>
      <c r="AA45" s="285"/>
      <c r="AB45" s="291"/>
      <c r="AC45" s="178"/>
      <c r="AD45" s="178"/>
      <c r="AE45" s="178"/>
      <c r="AF45" s="78"/>
      <c r="AG45" s="177"/>
      <c r="AH45" s="178"/>
      <c r="AI45" s="178"/>
      <c r="AJ45" s="178"/>
      <c r="AK45" s="178"/>
      <c r="AL45" s="178"/>
      <c r="AM45" s="296"/>
      <c r="AN45" s="291"/>
      <c r="AO45" s="178"/>
      <c r="AP45" s="178"/>
      <c r="AQ45" s="178"/>
      <c r="AR45" s="179"/>
    </row>
    <row r="46" spans="1:44" hidden="1" x14ac:dyDescent="0.3">
      <c r="A46" s="477"/>
      <c r="B46" s="257" t="s">
        <v>161</v>
      </c>
      <c r="C46" s="386"/>
      <c r="D46" s="386"/>
      <c r="E46" s="386"/>
      <c r="F46" s="386"/>
      <c r="G46" s="386"/>
      <c r="H46" s="386"/>
      <c r="I46" s="264"/>
      <c r="J46" s="154"/>
      <c r="K46" s="81">
        <f t="shared" si="9"/>
        <v>0</v>
      </c>
      <c r="L46" s="75">
        <f t="shared" si="10"/>
        <v>0</v>
      </c>
      <c r="M46" s="255"/>
      <c r="N46" s="76">
        <f t="shared" si="2"/>
        <v>0</v>
      </c>
      <c r="O46" s="250"/>
      <c r="P46" s="160"/>
      <c r="Q46" s="73">
        <f t="shared" si="6"/>
        <v>0</v>
      </c>
      <c r="R46" s="82">
        <f t="shared" si="7"/>
        <v>0</v>
      </c>
      <c r="S46" s="75">
        <f t="shared" si="8"/>
        <v>0</v>
      </c>
      <c r="T46" s="163"/>
      <c r="U46" s="274"/>
      <c r="V46" s="178"/>
      <c r="W46" s="178"/>
      <c r="X46" s="178"/>
      <c r="Y46" s="178"/>
      <c r="Z46" s="179"/>
      <c r="AA46" s="285"/>
      <c r="AB46" s="291"/>
      <c r="AC46" s="178"/>
      <c r="AD46" s="178"/>
      <c r="AE46" s="178"/>
      <c r="AF46" s="78"/>
      <c r="AG46" s="177"/>
      <c r="AH46" s="178"/>
      <c r="AI46" s="178"/>
      <c r="AJ46" s="178"/>
      <c r="AK46" s="178"/>
      <c r="AL46" s="178"/>
      <c r="AM46" s="296"/>
      <c r="AN46" s="291"/>
      <c r="AO46" s="178"/>
      <c r="AP46" s="178"/>
      <c r="AQ46" s="178"/>
      <c r="AR46" s="179"/>
    </row>
    <row r="47" spans="1:44" hidden="1" x14ac:dyDescent="0.3">
      <c r="A47" s="477"/>
      <c r="B47" s="257" t="s">
        <v>162</v>
      </c>
      <c r="C47" s="386"/>
      <c r="D47" s="386"/>
      <c r="E47" s="386"/>
      <c r="F47" s="386"/>
      <c r="G47" s="386"/>
      <c r="H47" s="386"/>
      <c r="I47" s="264"/>
      <c r="J47" s="154"/>
      <c r="K47" s="81">
        <f t="shared" si="9"/>
        <v>0</v>
      </c>
      <c r="L47" s="75">
        <f t="shared" si="10"/>
        <v>0</v>
      </c>
      <c r="M47" s="255"/>
      <c r="N47" s="76">
        <f t="shared" si="2"/>
        <v>0</v>
      </c>
      <c r="O47" s="250"/>
      <c r="P47" s="160"/>
      <c r="Q47" s="73">
        <f t="shared" si="6"/>
        <v>0</v>
      </c>
      <c r="R47" s="82">
        <f t="shared" si="7"/>
        <v>0</v>
      </c>
      <c r="S47" s="75">
        <f t="shared" si="8"/>
        <v>0</v>
      </c>
      <c r="T47" s="163"/>
      <c r="U47" s="274"/>
      <c r="V47" s="178"/>
      <c r="W47" s="178"/>
      <c r="X47" s="178"/>
      <c r="Y47" s="178"/>
      <c r="Z47" s="179"/>
      <c r="AA47" s="285"/>
      <c r="AB47" s="291"/>
      <c r="AC47" s="178"/>
      <c r="AD47" s="178"/>
      <c r="AE47" s="178"/>
      <c r="AF47" s="78"/>
      <c r="AG47" s="177"/>
      <c r="AH47" s="178"/>
      <c r="AI47" s="178"/>
      <c r="AJ47" s="178"/>
      <c r="AK47" s="178"/>
      <c r="AL47" s="178"/>
      <c r="AM47" s="296"/>
      <c r="AN47" s="291"/>
      <c r="AO47" s="178"/>
      <c r="AP47" s="178"/>
      <c r="AQ47" s="178"/>
      <c r="AR47" s="179"/>
    </row>
    <row r="48" spans="1:44" hidden="1" x14ac:dyDescent="0.3">
      <c r="A48" s="477"/>
      <c r="B48" s="257" t="s">
        <v>163</v>
      </c>
      <c r="C48" s="386"/>
      <c r="D48" s="386"/>
      <c r="E48" s="386"/>
      <c r="F48" s="386"/>
      <c r="G48" s="386"/>
      <c r="H48" s="386"/>
      <c r="I48" s="264"/>
      <c r="J48" s="154"/>
      <c r="K48" s="81">
        <f t="shared" si="9"/>
        <v>0</v>
      </c>
      <c r="L48" s="75">
        <f t="shared" si="10"/>
        <v>0</v>
      </c>
      <c r="M48" s="255"/>
      <c r="N48" s="76">
        <f t="shared" si="2"/>
        <v>0</v>
      </c>
      <c r="O48" s="250"/>
      <c r="P48" s="160"/>
      <c r="Q48" s="73">
        <f t="shared" si="6"/>
        <v>0</v>
      </c>
      <c r="R48" s="82">
        <f t="shared" si="7"/>
        <v>0</v>
      </c>
      <c r="S48" s="75">
        <f t="shared" si="8"/>
        <v>0</v>
      </c>
      <c r="T48" s="163"/>
      <c r="U48" s="274"/>
      <c r="V48" s="178"/>
      <c r="W48" s="178"/>
      <c r="X48" s="178"/>
      <c r="Y48" s="178"/>
      <c r="Z48" s="179"/>
      <c r="AA48" s="285"/>
      <c r="AB48" s="291"/>
      <c r="AC48" s="178"/>
      <c r="AD48" s="178"/>
      <c r="AE48" s="178"/>
      <c r="AF48" s="78"/>
      <c r="AG48" s="177"/>
      <c r="AH48" s="178"/>
      <c r="AI48" s="178"/>
      <c r="AJ48" s="178"/>
      <c r="AK48" s="178"/>
      <c r="AL48" s="178"/>
      <c r="AM48" s="296"/>
      <c r="AN48" s="291"/>
      <c r="AO48" s="178"/>
      <c r="AP48" s="178"/>
      <c r="AQ48" s="178"/>
      <c r="AR48" s="179"/>
    </row>
    <row r="49" spans="1:44" hidden="1" x14ac:dyDescent="0.3">
      <c r="A49" s="477"/>
      <c r="B49" s="257" t="s">
        <v>164</v>
      </c>
      <c r="C49" s="386"/>
      <c r="D49" s="386"/>
      <c r="E49" s="386"/>
      <c r="F49" s="386"/>
      <c r="G49" s="386"/>
      <c r="H49" s="386"/>
      <c r="I49" s="264"/>
      <c r="J49" s="154"/>
      <c r="K49" s="81">
        <f t="shared" si="9"/>
        <v>0</v>
      </c>
      <c r="L49" s="75">
        <f t="shared" si="10"/>
        <v>0</v>
      </c>
      <c r="M49" s="255"/>
      <c r="N49" s="76">
        <f t="shared" si="2"/>
        <v>0</v>
      </c>
      <c r="O49" s="250"/>
      <c r="P49" s="160"/>
      <c r="Q49" s="73">
        <f t="shared" si="6"/>
        <v>0</v>
      </c>
      <c r="R49" s="82">
        <f t="shared" si="7"/>
        <v>0</v>
      </c>
      <c r="S49" s="75">
        <f t="shared" si="8"/>
        <v>0</v>
      </c>
      <c r="T49" s="163"/>
      <c r="U49" s="274"/>
      <c r="V49" s="178"/>
      <c r="W49" s="178"/>
      <c r="X49" s="178"/>
      <c r="Y49" s="178"/>
      <c r="Z49" s="179"/>
      <c r="AA49" s="285"/>
      <c r="AB49" s="291"/>
      <c r="AC49" s="178"/>
      <c r="AD49" s="178"/>
      <c r="AE49" s="178"/>
      <c r="AF49" s="78"/>
      <c r="AG49" s="177"/>
      <c r="AH49" s="178"/>
      <c r="AI49" s="178"/>
      <c r="AJ49" s="178"/>
      <c r="AK49" s="178"/>
      <c r="AL49" s="178"/>
      <c r="AM49" s="296"/>
      <c r="AN49" s="291"/>
      <c r="AO49" s="178"/>
      <c r="AP49" s="178"/>
      <c r="AQ49" s="178"/>
      <c r="AR49" s="179"/>
    </row>
    <row r="50" spans="1:44" hidden="1" x14ac:dyDescent="0.3">
      <c r="A50" s="477"/>
      <c r="B50" s="257" t="s">
        <v>165</v>
      </c>
      <c r="C50" s="386"/>
      <c r="D50" s="386"/>
      <c r="E50" s="386"/>
      <c r="F50" s="386"/>
      <c r="G50" s="386"/>
      <c r="H50" s="386"/>
      <c r="I50" s="264"/>
      <c r="J50" s="154"/>
      <c r="K50" s="81">
        <f t="shared" si="9"/>
        <v>0</v>
      </c>
      <c r="L50" s="75">
        <f t="shared" si="10"/>
        <v>0</v>
      </c>
      <c r="M50" s="255"/>
      <c r="N50" s="76">
        <f t="shared" si="2"/>
        <v>0</v>
      </c>
      <c r="O50" s="250"/>
      <c r="P50" s="160"/>
      <c r="Q50" s="73">
        <f t="shared" si="6"/>
        <v>0</v>
      </c>
      <c r="R50" s="82">
        <f t="shared" si="7"/>
        <v>0</v>
      </c>
      <c r="S50" s="75">
        <f t="shared" si="8"/>
        <v>0</v>
      </c>
      <c r="T50" s="163"/>
      <c r="U50" s="274"/>
      <c r="V50" s="178"/>
      <c r="W50" s="178"/>
      <c r="X50" s="178"/>
      <c r="Y50" s="178"/>
      <c r="Z50" s="179"/>
      <c r="AA50" s="285"/>
      <c r="AB50" s="291"/>
      <c r="AC50" s="178"/>
      <c r="AD50" s="178"/>
      <c r="AE50" s="178"/>
      <c r="AF50" s="78"/>
      <c r="AG50" s="177"/>
      <c r="AH50" s="178"/>
      <c r="AI50" s="178"/>
      <c r="AJ50" s="178"/>
      <c r="AK50" s="178"/>
      <c r="AL50" s="178"/>
      <c r="AM50" s="296"/>
      <c r="AN50" s="291"/>
      <c r="AO50" s="178"/>
      <c r="AP50" s="178"/>
      <c r="AQ50" s="178"/>
      <c r="AR50" s="179"/>
    </row>
    <row r="51" spans="1:44" hidden="1" x14ac:dyDescent="0.3">
      <c r="A51" s="477"/>
      <c r="B51" s="257" t="s">
        <v>166</v>
      </c>
      <c r="C51" s="386"/>
      <c r="D51" s="386"/>
      <c r="E51" s="386"/>
      <c r="F51" s="386"/>
      <c r="G51" s="386"/>
      <c r="H51" s="386"/>
      <c r="I51" s="264"/>
      <c r="J51" s="154"/>
      <c r="K51" s="81">
        <f t="shared" si="9"/>
        <v>0</v>
      </c>
      <c r="L51" s="75">
        <f t="shared" si="10"/>
        <v>0</v>
      </c>
      <c r="M51" s="255"/>
      <c r="N51" s="76">
        <f t="shared" si="2"/>
        <v>0</v>
      </c>
      <c r="O51" s="250"/>
      <c r="P51" s="160"/>
      <c r="Q51" s="73">
        <f t="shared" si="6"/>
        <v>0</v>
      </c>
      <c r="R51" s="82">
        <f t="shared" si="7"/>
        <v>0</v>
      </c>
      <c r="S51" s="75">
        <f t="shared" si="8"/>
        <v>0</v>
      </c>
      <c r="T51" s="163"/>
      <c r="U51" s="274"/>
      <c r="V51" s="178"/>
      <c r="W51" s="178"/>
      <c r="X51" s="178"/>
      <c r="Y51" s="178"/>
      <c r="Z51" s="179"/>
      <c r="AA51" s="285"/>
      <c r="AB51" s="291"/>
      <c r="AC51" s="178"/>
      <c r="AD51" s="178"/>
      <c r="AE51" s="178"/>
      <c r="AF51" s="78"/>
      <c r="AG51" s="177"/>
      <c r="AH51" s="178"/>
      <c r="AI51" s="178"/>
      <c r="AJ51" s="178"/>
      <c r="AK51" s="178"/>
      <c r="AL51" s="178"/>
      <c r="AM51" s="296"/>
      <c r="AN51" s="291"/>
      <c r="AO51" s="178"/>
      <c r="AP51" s="178"/>
      <c r="AQ51" s="178"/>
      <c r="AR51" s="179"/>
    </row>
    <row r="52" spans="1:44" hidden="1" x14ac:dyDescent="0.3">
      <c r="A52" s="477"/>
      <c r="B52" s="257" t="s">
        <v>167</v>
      </c>
      <c r="C52" s="386"/>
      <c r="D52" s="386"/>
      <c r="E52" s="386"/>
      <c r="F52" s="386"/>
      <c r="G52" s="386"/>
      <c r="H52" s="386"/>
      <c r="I52" s="264"/>
      <c r="J52" s="154"/>
      <c r="K52" s="81">
        <f t="shared" si="9"/>
        <v>0</v>
      </c>
      <c r="L52" s="75">
        <f t="shared" si="10"/>
        <v>0</v>
      </c>
      <c r="M52" s="255"/>
      <c r="N52" s="76">
        <f t="shared" si="2"/>
        <v>0</v>
      </c>
      <c r="O52" s="250"/>
      <c r="P52" s="160"/>
      <c r="Q52" s="73">
        <f t="shared" si="6"/>
        <v>0</v>
      </c>
      <c r="R52" s="82">
        <f t="shared" si="7"/>
        <v>0</v>
      </c>
      <c r="S52" s="75">
        <f t="shared" si="8"/>
        <v>0</v>
      </c>
      <c r="T52" s="163"/>
      <c r="U52" s="274"/>
      <c r="V52" s="178"/>
      <c r="W52" s="178"/>
      <c r="X52" s="178"/>
      <c r="Y52" s="178"/>
      <c r="Z52" s="179"/>
      <c r="AA52" s="285"/>
      <c r="AB52" s="291"/>
      <c r="AC52" s="178"/>
      <c r="AD52" s="178"/>
      <c r="AE52" s="178"/>
      <c r="AF52" s="78"/>
      <c r="AG52" s="177"/>
      <c r="AH52" s="178"/>
      <c r="AI52" s="178"/>
      <c r="AJ52" s="178"/>
      <c r="AK52" s="178"/>
      <c r="AL52" s="178"/>
      <c r="AM52" s="296"/>
      <c r="AN52" s="291"/>
      <c r="AO52" s="178"/>
      <c r="AP52" s="178"/>
      <c r="AQ52" s="178"/>
      <c r="AR52" s="179"/>
    </row>
    <row r="53" spans="1:44" hidden="1" x14ac:dyDescent="0.3">
      <c r="A53" s="477"/>
      <c r="B53" s="257" t="s">
        <v>168</v>
      </c>
      <c r="C53" s="386"/>
      <c r="D53" s="386"/>
      <c r="E53" s="386"/>
      <c r="F53" s="386"/>
      <c r="G53" s="386"/>
      <c r="H53" s="386"/>
      <c r="I53" s="264"/>
      <c r="J53" s="154"/>
      <c r="K53" s="81">
        <f t="shared" si="9"/>
        <v>0</v>
      </c>
      <c r="L53" s="75">
        <f t="shared" si="10"/>
        <v>0</v>
      </c>
      <c r="M53" s="255"/>
      <c r="N53" s="76">
        <f t="shared" si="2"/>
        <v>0</v>
      </c>
      <c r="O53" s="250"/>
      <c r="P53" s="160"/>
      <c r="Q53" s="73">
        <f t="shared" si="6"/>
        <v>0</v>
      </c>
      <c r="R53" s="82">
        <f t="shared" si="7"/>
        <v>0</v>
      </c>
      <c r="S53" s="75">
        <f t="shared" si="8"/>
        <v>0</v>
      </c>
      <c r="T53" s="163"/>
      <c r="U53" s="274"/>
      <c r="V53" s="178"/>
      <c r="W53" s="178"/>
      <c r="X53" s="178"/>
      <c r="Y53" s="178"/>
      <c r="Z53" s="179"/>
      <c r="AA53" s="285"/>
      <c r="AB53" s="291"/>
      <c r="AC53" s="178"/>
      <c r="AD53" s="178"/>
      <c r="AE53" s="178"/>
      <c r="AF53" s="78"/>
      <c r="AG53" s="177"/>
      <c r="AH53" s="178"/>
      <c r="AI53" s="178"/>
      <c r="AJ53" s="178"/>
      <c r="AK53" s="178"/>
      <c r="AL53" s="178"/>
      <c r="AM53" s="296"/>
      <c r="AN53" s="291"/>
      <c r="AO53" s="178"/>
      <c r="AP53" s="178"/>
      <c r="AQ53" s="178"/>
      <c r="AR53" s="179"/>
    </row>
    <row r="54" spans="1:44" hidden="1" x14ac:dyDescent="0.3">
      <c r="A54" s="477"/>
      <c r="B54" s="257" t="s">
        <v>169</v>
      </c>
      <c r="C54" s="386"/>
      <c r="D54" s="386"/>
      <c r="E54" s="386"/>
      <c r="F54" s="386"/>
      <c r="G54" s="386"/>
      <c r="H54" s="386"/>
      <c r="I54" s="264"/>
      <c r="J54" s="154"/>
      <c r="K54" s="81">
        <f t="shared" si="9"/>
        <v>0</v>
      </c>
      <c r="L54" s="75">
        <f t="shared" si="10"/>
        <v>0</v>
      </c>
      <c r="M54" s="255"/>
      <c r="N54" s="76">
        <f t="shared" si="2"/>
        <v>0</v>
      </c>
      <c r="O54" s="250"/>
      <c r="P54" s="160"/>
      <c r="Q54" s="73">
        <f t="shared" si="6"/>
        <v>0</v>
      </c>
      <c r="R54" s="82">
        <f t="shared" si="7"/>
        <v>0</v>
      </c>
      <c r="S54" s="75">
        <f t="shared" si="8"/>
        <v>0</v>
      </c>
      <c r="T54" s="163"/>
      <c r="U54" s="274"/>
      <c r="V54" s="178"/>
      <c r="W54" s="178"/>
      <c r="X54" s="178"/>
      <c r="Y54" s="178"/>
      <c r="Z54" s="179"/>
      <c r="AA54" s="285"/>
      <c r="AB54" s="291"/>
      <c r="AC54" s="178"/>
      <c r="AD54" s="178"/>
      <c r="AE54" s="178"/>
      <c r="AF54" s="78"/>
      <c r="AG54" s="177"/>
      <c r="AH54" s="178"/>
      <c r="AI54" s="178"/>
      <c r="AJ54" s="178"/>
      <c r="AK54" s="178"/>
      <c r="AL54" s="178"/>
      <c r="AM54" s="296"/>
      <c r="AN54" s="291"/>
      <c r="AO54" s="178"/>
      <c r="AP54" s="178"/>
      <c r="AQ54" s="178"/>
      <c r="AR54" s="179"/>
    </row>
    <row r="55" spans="1:44" hidden="1" x14ac:dyDescent="0.3">
      <c r="A55" s="477"/>
      <c r="B55" s="257" t="s">
        <v>170</v>
      </c>
      <c r="C55" s="386"/>
      <c r="D55" s="386"/>
      <c r="E55" s="386"/>
      <c r="F55" s="386"/>
      <c r="G55" s="386"/>
      <c r="H55" s="386"/>
      <c r="I55" s="264"/>
      <c r="J55" s="154"/>
      <c r="K55" s="81">
        <f t="shared" si="9"/>
        <v>0</v>
      </c>
      <c r="L55" s="75">
        <f t="shared" si="10"/>
        <v>0</v>
      </c>
      <c r="M55" s="255"/>
      <c r="N55" s="76">
        <f t="shared" si="2"/>
        <v>0</v>
      </c>
      <c r="O55" s="250"/>
      <c r="P55" s="160"/>
      <c r="Q55" s="73">
        <f t="shared" si="6"/>
        <v>0</v>
      </c>
      <c r="R55" s="82">
        <f t="shared" si="7"/>
        <v>0</v>
      </c>
      <c r="S55" s="75">
        <f t="shared" si="8"/>
        <v>0</v>
      </c>
      <c r="T55" s="163"/>
      <c r="U55" s="274"/>
      <c r="V55" s="178"/>
      <c r="W55" s="178"/>
      <c r="X55" s="178"/>
      <c r="Y55" s="178"/>
      <c r="Z55" s="179"/>
      <c r="AA55" s="285"/>
      <c r="AB55" s="291"/>
      <c r="AC55" s="178"/>
      <c r="AD55" s="178"/>
      <c r="AE55" s="178"/>
      <c r="AF55" s="78"/>
      <c r="AG55" s="177"/>
      <c r="AH55" s="178"/>
      <c r="AI55" s="178"/>
      <c r="AJ55" s="178"/>
      <c r="AK55" s="178"/>
      <c r="AL55" s="178"/>
      <c r="AM55" s="296"/>
      <c r="AN55" s="291"/>
      <c r="AO55" s="178"/>
      <c r="AP55" s="178"/>
      <c r="AQ55" s="178"/>
      <c r="AR55" s="179"/>
    </row>
    <row r="56" spans="1:44" hidden="1" x14ac:dyDescent="0.3">
      <c r="A56" s="477"/>
      <c r="B56" s="257" t="s">
        <v>171</v>
      </c>
      <c r="C56" s="386"/>
      <c r="D56" s="386"/>
      <c r="E56" s="386"/>
      <c r="F56" s="386"/>
      <c r="G56" s="386"/>
      <c r="H56" s="386"/>
      <c r="I56" s="264"/>
      <c r="J56" s="154"/>
      <c r="K56" s="81">
        <f t="shared" si="9"/>
        <v>0</v>
      </c>
      <c r="L56" s="75">
        <f t="shared" si="10"/>
        <v>0</v>
      </c>
      <c r="M56" s="255"/>
      <c r="N56" s="76">
        <f t="shared" si="2"/>
        <v>0</v>
      </c>
      <c r="O56" s="250"/>
      <c r="P56" s="160"/>
      <c r="Q56" s="73">
        <f t="shared" si="6"/>
        <v>0</v>
      </c>
      <c r="R56" s="82">
        <f t="shared" si="7"/>
        <v>0</v>
      </c>
      <c r="S56" s="75">
        <f t="shared" si="8"/>
        <v>0</v>
      </c>
      <c r="T56" s="163"/>
      <c r="U56" s="274"/>
      <c r="V56" s="178"/>
      <c r="W56" s="178"/>
      <c r="X56" s="178"/>
      <c r="Y56" s="178"/>
      <c r="Z56" s="179"/>
      <c r="AA56" s="285"/>
      <c r="AB56" s="291"/>
      <c r="AC56" s="178"/>
      <c r="AD56" s="178"/>
      <c r="AE56" s="178"/>
      <c r="AF56" s="78"/>
      <c r="AG56" s="177"/>
      <c r="AH56" s="178"/>
      <c r="AI56" s="178"/>
      <c r="AJ56" s="178"/>
      <c r="AK56" s="178"/>
      <c r="AL56" s="178"/>
      <c r="AM56" s="296"/>
      <c r="AN56" s="291"/>
      <c r="AO56" s="178"/>
      <c r="AP56" s="178"/>
      <c r="AQ56" s="178"/>
      <c r="AR56" s="179"/>
    </row>
    <row r="57" spans="1:44" hidden="1" x14ac:dyDescent="0.3">
      <c r="A57" s="477"/>
      <c r="B57" s="257" t="s">
        <v>172</v>
      </c>
      <c r="C57" s="386"/>
      <c r="D57" s="386"/>
      <c r="E57" s="386"/>
      <c r="F57" s="386"/>
      <c r="G57" s="386"/>
      <c r="H57" s="386"/>
      <c r="I57" s="264"/>
      <c r="J57" s="154"/>
      <c r="K57" s="81">
        <f t="shared" si="9"/>
        <v>0</v>
      </c>
      <c r="L57" s="75">
        <f t="shared" si="10"/>
        <v>0</v>
      </c>
      <c r="M57" s="255"/>
      <c r="N57" s="76">
        <f t="shared" si="2"/>
        <v>0</v>
      </c>
      <c r="O57" s="250"/>
      <c r="P57" s="160"/>
      <c r="Q57" s="73">
        <f t="shared" si="6"/>
        <v>0</v>
      </c>
      <c r="R57" s="82">
        <f t="shared" si="7"/>
        <v>0</v>
      </c>
      <c r="S57" s="75">
        <f t="shared" si="8"/>
        <v>0</v>
      </c>
      <c r="T57" s="163"/>
      <c r="U57" s="274"/>
      <c r="V57" s="178"/>
      <c r="W57" s="178"/>
      <c r="X57" s="178"/>
      <c r="Y57" s="178"/>
      <c r="Z57" s="179"/>
      <c r="AA57" s="285"/>
      <c r="AB57" s="291"/>
      <c r="AC57" s="178"/>
      <c r="AD57" s="178"/>
      <c r="AE57" s="178"/>
      <c r="AF57" s="78"/>
      <c r="AG57" s="177"/>
      <c r="AH57" s="178"/>
      <c r="AI57" s="178"/>
      <c r="AJ57" s="178"/>
      <c r="AK57" s="178"/>
      <c r="AL57" s="178"/>
      <c r="AM57" s="296"/>
      <c r="AN57" s="291"/>
      <c r="AO57" s="178"/>
      <c r="AP57" s="178"/>
      <c r="AQ57" s="178"/>
      <c r="AR57" s="179"/>
    </row>
    <row r="58" spans="1:44" hidden="1" x14ac:dyDescent="0.3">
      <c r="A58" s="477"/>
      <c r="B58" s="257" t="s">
        <v>173</v>
      </c>
      <c r="C58" s="386"/>
      <c r="D58" s="386"/>
      <c r="E58" s="386"/>
      <c r="F58" s="386"/>
      <c r="G58" s="386"/>
      <c r="H58" s="386"/>
      <c r="I58" s="264"/>
      <c r="J58" s="154"/>
      <c r="K58" s="81">
        <f t="shared" si="9"/>
        <v>0</v>
      </c>
      <c r="L58" s="75">
        <f t="shared" si="10"/>
        <v>0</v>
      </c>
      <c r="M58" s="255"/>
      <c r="N58" s="76">
        <f t="shared" si="2"/>
        <v>0</v>
      </c>
      <c r="O58" s="250"/>
      <c r="P58" s="160"/>
      <c r="Q58" s="73">
        <f t="shared" si="6"/>
        <v>0</v>
      </c>
      <c r="R58" s="82">
        <f t="shared" si="7"/>
        <v>0</v>
      </c>
      <c r="S58" s="75">
        <f t="shared" si="8"/>
        <v>0</v>
      </c>
      <c r="T58" s="163"/>
      <c r="U58" s="274"/>
      <c r="V58" s="178"/>
      <c r="W58" s="178"/>
      <c r="X58" s="178"/>
      <c r="Y58" s="178"/>
      <c r="Z58" s="179"/>
      <c r="AA58" s="285"/>
      <c r="AB58" s="291"/>
      <c r="AC58" s="178"/>
      <c r="AD58" s="178"/>
      <c r="AE58" s="178"/>
      <c r="AF58" s="78"/>
      <c r="AG58" s="177"/>
      <c r="AH58" s="178"/>
      <c r="AI58" s="178"/>
      <c r="AJ58" s="178"/>
      <c r="AK58" s="178"/>
      <c r="AL58" s="178"/>
      <c r="AM58" s="296"/>
      <c r="AN58" s="291"/>
      <c r="AO58" s="178"/>
      <c r="AP58" s="178"/>
      <c r="AQ58" s="178"/>
      <c r="AR58" s="179"/>
    </row>
    <row r="59" spans="1:44" hidden="1" x14ac:dyDescent="0.3">
      <c r="A59" s="477"/>
      <c r="B59" s="257" t="s">
        <v>174</v>
      </c>
      <c r="C59" s="386"/>
      <c r="D59" s="386"/>
      <c r="E59" s="386"/>
      <c r="F59" s="386"/>
      <c r="G59" s="386"/>
      <c r="H59" s="386"/>
      <c r="I59" s="264"/>
      <c r="J59" s="154"/>
      <c r="K59" s="81">
        <f t="shared" si="9"/>
        <v>0</v>
      </c>
      <c r="L59" s="75">
        <f t="shared" si="10"/>
        <v>0</v>
      </c>
      <c r="M59" s="255"/>
      <c r="N59" s="76">
        <f t="shared" si="2"/>
        <v>0</v>
      </c>
      <c r="O59" s="250"/>
      <c r="P59" s="160"/>
      <c r="Q59" s="73">
        <f t="shared" si="6"/>
        <v>0</v>
      </c>
      <c r="R59" s="82">
        <f t="shared" si="7"/>
        <v>0</v>
      </c>
      <c r="S59" s="75">
        <f t="shared" si="8"/>
        <v>0</v>
      </c>
      <c r="T59" s="163"/>
      <c r="U59" s="274"/>
      <c r="V59" s="178"/>
      <c r="W59" s="178"/>
      <c r="X59" s="178"/>
      <c r="Y59" s="178"/>
      <c r="Z59" s="179"/>
      <c r="AA59" s="285"/>
      <c r="AB59" s="291"/>
      <c r="AC59" s="178"/>
      <c r="AD59" s="178"/>
      <c r="AE59" s="178"/>
      <c r="AF59" s="78"/>
      <c r="AG59" s="177"/>
      <c r="AH59" s="178"/>
      <c r="AI59" s="178"/>
      <c r="AJ59" s="178"/>
      <c r="AK59" s="178"/>
      <c r="AL59" s="178"/>
      <c r="AM59" s="296"/>
      <c r="AN59" s="291"/>
      <c r="AO59" s="178"/>
      <c r="AP59" s="178"/>
      <c r="AQ59" s="178"/>
      <c r="AR59" s="179"/>
    </row>
    <row r="60" spans="1:44" hidden="1" x14ac:dyDescent="0.3">
      <c r="A60" s="477"/>
      <c r="B60" s="257" t="s">
        <v>175</v>
      </c>
      <c r="C60" s="386"/>
      <c r="D60" s="386"/>
      <c r="E60" s="386"/>
      <c r="F60" s="386"/>
      <c r="G60" s="386"/>
      <c r="H60" s="386"/>
      <c r="I60" s="264"/>
      <c r="J60" s="154"/>
      <c r="K60" s="81">
        <f t="shared" si="9"/>
        <v>0</v>
      </c>
      <c r="L60" s="75">
        <f t="shared" si="10"/>
        <v>0</v>
      </c>
      <c r="M60" s="255"/>
      <c r="N60" s="76">
        <f t="shared" si="2"/>
        <v>0</v>
      </c>
      <c r="O60" s="250"/>
      <c r="P60" s="160"/>
      <c r="Q60" s="73">
        <f t="shared" si="6"/>
        <v>0</v>
      </c>
      <c r="R60" s="82">
        <f t="shared" si="7"/>
        <v>0</v>
      </c>
      <c r="S60" s="75">
        <f t="shared" si="8"/>
        <v>0</v>
      </c>
      <c r="T60" s="163"/>
      <c r="U60" s="274"/>
      <c r="V60" s="178"/>
      <c r="W60" s="178"/>
      <c r="X60" s="178"/>
      <c r="Y60" s="178"/>
      <c r="Z60" s="179"/>
      <c r="AA60" s="285"/>
      <c r="AB60" s="291"/>
      <c r="AC60" s="178"/>
      <c r="AD60" s="178"/>
      <c r="AE60" s="178"/>
      <c r="AF60" s="78"/>
      <c r="AG60" s="177"/>
      <c r="AH60" s="178"/>
      <c r="AI60" s="178"/>
      <c r="AJ60" s="178"/>
      <c r="AK60" s="178"/>
      <c r="AL60" s="178"/>
      <c r="AM60" s="296"/>
      <c r="AN60" s="291"/>
      <c r="AO60" s="178"/>
      <c r="AP60" s="178"/>
      <c r="AQ60" s="178"/>
      <c r="AR60" s="179"/>
    </row>
    <row r="61" spans="1:44" hidden="1" x14ac:dyDescent="0.3">
      <c r="A61" s="477"/>
      <c r="B61" s="257" t="s">
        <v>176</v>
      </c>
      <c r="C61" s="386"/>
      <c r="D61" s="386"/>
      <c r="E61" s="386"/>
      <c r="F61" s="386"/>
      <c r="G61" s="386"/>
      <c r="H61" s="386"/>
      <c r="I61" s="264"/>
      <c r="J61" s="154"/>
      <c r="K61" s="81">
        <f t="shared" si="9"/>
        <v>0</v>
      </c>
      <c r="L61" s="75">
        <f t="shared" si="10"/>
        <v>0</v>
      </c>
      <c r="M61" s="255"/>
      <c r="N61" s="76">
        <f t="shared" si="2"/>
        <v>0</v>
      </c>
      <c r="O61" s="250"/>
      <c r="P61" s="160"/>
      <c r="Q61" s="73">
        <f t="shared" si="6"/>
        <v>0</v>
      </c>
      <c r="R61" s="82">
        <f t="shared" si="7"/>
        <v>0</v>
      </c>
      <c r="S61" s="75">
        <f t="shared" si="8"/>
        <v>0</v>
      </c>
      <c r="T61" s="163"/>
      <c r="U61" s="274"/>
      <c r="V61" s="178"/>
      <c r="W61" s="178"/>
      <c r="X61" s="178"/>
      <c r="Y61" s="178"/>
      <c r="Z61" s="179"/>
      <c r="AA61" s="285"/>
      <c r="AB61" s="291"/>
      <c r="AC61" s="178"/>
      <c r="AD61" s="178"/>
      <c r="AE61" s="178"/>
      <c r="AF61" s="78"/>
      <c r="AG61" s="177"/>
      <c r="AH61" s="178"/>
      <c r="AI61" s="178"/>
      <c r="AJ61" s="178"/>
      <c r="AK61" s="178"/>
      <c r="AL61" s="178"/>
      <c r="AM61" s="296"/>
      <c r="AN61" s="291"/>
      <c r="AO61" s="178"/>
      <c r="AP61" s="178"/>
      <c r="AQ61" s="178"/>
      <c r="AR61" s="179"/>
    </row>
    <row r="62" spans="1:44" hidden="1" x14ac:dyDescent="0.3">
      <c r="A62" s="477"/>
      <c r="B62" s="257" t="s">
        <v>177</v>
      </c>
      <c r="C62" s="386"/>
      <c r="D62" s="386"/>
      <c r="E62" s="386"/>
      <c r="F62" s="386"/>
      <c r="G62" s="386"/>
      <c r="H62" s="386"/>
      <c r="I62" s="264"/>
      <c r="J62" s="154"/>
      <c r="K62" s="81">
        <f t="shared" si="9"/>
        <v>0</v>
      </c>
      <c r="L62" s="75">
        <f t="shared" si="10"/>
        <v>0</v>
      </c>
      <c r="M62" s="255"/>
      <c r="N62" s="76">
        <f t="shared" si="2"/>
        <v>0</v>
      </c>
      <c r="O62" s="250"/>
      <c r="P62" s="160"/>
      <c r="Q62" s="73">
        <f t="shared" si="6"/>
        <v>0</v>
      </c>
      <c r="R62" s="82">
        <f t="shared" si="7"/>
        <v>0</v>
      </c>
      <c r="S62" s="75">
        <f t="shared" si="8"/>
        <v>0</v>
      </c>
      <c r="T62" s="163"/>
      <c r="U62" s="274"/>
      <c r="V62" s="178"/>
      <c r="W62" s="178"/>
      <c r="X62" s="178"/>
      <c r="Y62" s="178"/>
      <c r="Z62" s="179"/>
      <c r="AA62" s="285"/>
      <c r="AB62" s="291"/>
      <c r="AC62" s="178"/>
      <c r="AD62" s="178"/>
      <c r="AE62" s="178"/>
      <c r="AF62" s="78"/>
      <c r="AG62" s="177"/>
      <c r="AH62" s="178"/>
      <c r="AI62" s="178"/>
      <c r="AJ62" s="178"/>
      <c r="AK62" s="178"/>
      <c r="AL62" s="178"/>
      <c r="AM62" s="296"/>
      <c r="AN62" s="291"/>
      <c r="AO62" s="178"/>
      <c r="AP62" s="178"/>
      <c r="AQ62" s="178"/>
      <c r="AR62" s="179"/>
    </row>
    <row r="63" spans="1:44" hidden="1" x14ac:dyDescent="0.3">
      <c r="A63" s="477"/>
      <c r="B63" s="257" t="s">
        <v>178</v>
      </c>
      <c r="C63" s="386"/>
      <c r="D63" s="386"/>
      <c r="E63" s="386"/>
      <c r="F63" s="386"/>
      <c r="G63" s="386"/>
      <c r="H63" s="386"/>
      <c r="I63" s="264"/>
      <c r="J63" s="154"/>
      <c r="K63" s="81">
        <f t="shared" si="9"/>
        <v>0</v>
      </c>
      <c r="L63" s="75">
        <f t="shared" si="10"/>
        <v>0</v>
      </c>
      <c r="M63" s="255"/>
      <c r="N63" s="76">
        <f t="shared" si="2"/>
        <v>0</v>
      </c>
      <c r="O63" s="250"/>
      <c r="P63" s="160"/>
      <c r="Q63" s="73">
        <f t="shared" si="6"/>
        <v>0</v>
      </c>
      <c r="R63" s="82">
        <f t="shared" si="7"/>
        <v>0</v>
      </c>
      <c r="S63" s="75">
        <f t="shared" si="8"/>
        <v>0</v>
      </c>
      <c r="T63" s="163"/>
      <c r="U63" s="274"/>
      <c r="V63" s="178"/>
      <c r="W63" s="178"/>
      <c r="X63" s="178"/>
      <c r="Y63" s="178"/>
      <c r="Z63" s="179"/>
      <c r="AA63" s="285"/>
      <c r="AB63" s="291"/>
      <c r="AC63" s="178"/>
      <c r="AD63" s="178"/>
      <c r="AE63" s="178"/>
      <c r="AF63" s="78"/>
      <c r="AG63" s="177"/>
      <c r="AH63" s="178"/>
      <c r="AI63" s="178"/>
      <c r="AJ63" s="178"/>
      <c r="AK63" s="178"/>
      <c r="AL63" s="178"/>
      <c r="AM63" s="296"/>
      <c r="AN63" s="291"/>
      <c r="AO63" s="178"/>
      <c r="AP63" s="178"/>
      <c r="AQ63" s="178"/>
      <c r="AR63" s="179"/>
    </row>
    <row r="64" spans="1:44" hidden="1" x14ac:dyDescent="0.3">
      <c r="A64" s="477"/>
      <c r="B64" s="257" t="s">
        <v>179</v>
      </c>
      <c r="C64" s="386"/>
      <c r="D64" s="386"/>
      <c r="E64" s="386"/>
      <c r="F64" s="386"/>
      <c r="G64" s="386"/>
      <c r="H64" s="386"/>
      <c r="I64" s="264"/>
      <c r="J64" s="154"/>
      <c r="K64" s="81">
        <f t="shared" si="9"/>
        <v>0</v>
      </c>
      <c r="L64" s="75">
        <f t="shared" si="10"/>
        <v>0</v>
      </c>
      <c r="M64" s="255"/>
      <c r="N64" s="76">
        <f t="shared" si="2"/>
        <v>0</v>
      </c>
      <c r="O64" s="250"/>
      <c r="P64" s="160"/>
      <c r="Q64" s="73">
        <f t="shared" si="6"/>
        <v>0</v>
      </c>
      <c r="R64" s="82">
        <f t="shared" si="7"/>
        <v>0</v>
      </c>
      <c r="S64" s="75">
        <f t="shared" si="8"/>
        <v>0</v>
      </c>
      <c r="T64" s="163"/>
      <c r="U64" s="274"/>
      <c r="V64" s="178"/>
      <c r="W64" s="178"/>
      <c r="X64" s="178"/>
      <c r="Y64" s="178"/>
      <c r="Z64" s="179"/>
      <c r="AA64" s="285"/>
      <c r="AB64" s="291"/>
      <c r="AC64" s="178"/>
      <c r="AD64" s="178"/>
      <c r="AE64" s="178"/>
      <c r="AF64" s="78"/>
      <c r="AG64" s="177"/>
      <c r="AH64" s="178"/>
      <c r="AI64" s="178"/>
      <c r="AJ64" s="178"/>
      <c r="AK64" s="178"/>
      <c r="AL64" s="178"/>
      <c r="AM64" s="296"/>
      <c r="AN64" s="291"/>
      <c r="AO64" s="178"/>
      <c r="AP64" s="178"/>
      <c r="AQ64" s="178"/>
      <c r="AR64" s="179"/>
    </row>
    <row r="65" spans="1:44" hidden="1" x14ac:dyDescent="0.3">
      <c r="A65" s="477"/>
      <c r="B65" s="257" t="s">
        <v>180</v>
      </c>
      <c r="C65" s="386"/>
      <c r="D65" s="386"/>
      <c r="E65" s="386"/>
      <c r="F65" s="386"/>
      <c r="G65" s="386"/>
      <c r="H65" s="386"/>
      <c r="I65" s="264"/>
      <c r="J65" s="154"/>
      <c r="K65" s="81">
        <f t="shared" si="9"/>
        <v>0</v>
      </c>
      <c r="L65" s="75">
        <f t="shared" si="10"/>
        <v>0</v>
      </c>
      <c r="M65" s="255"/>
      <c r="N65" s="76">
        <f t="shared" si="2"/>
        <v>0</v>
      </c>
      <c r="O65" s="250"/>
      <c r="P65" s="160"/>
      <c r="Q65" s="73">
        <f t="shared" si="6"/>
        <v>0</v>
      </c>
      <c r="R65" s="82">
        <f t="shared" si="7"/>
        <v>0</v>
      </c>
      <c r="S65" s="75">
        <f t="shared" si="8"/>
        <v>0</v>
      </c>
      <c r="T65" s="163"/>
      <c r="U65" s="274"/>
      <c r="V65" s="178"/>
      <c r="W65" s="178"/>
      <c r="X65" s="178"/>
      <c r="Y65" s="178"/>
      <c r="Z65" s="179"/>
      <c r="AA65" s="285"/>
      <c r="AB65" s="291"/>
      <c r="AC65" s="178"/>
      <c r="AD65" s="178"/>
      <c r="AE65" s="178"/>
      <c r="AF65" s="78"/>
      <c r="AG65" s="177"/>
      <c r="AH65" s="178"/>
      <c r="AI65" s="178"/>
      <c r="AJ65" s="178"/>
      <c r="AK65" s="178"/>
      <c r="AL65" s="178"/>
      <c r="AM65" s="296"/>
      <c r="AN65" s="291"/>
      <c r="AO65" s="178"/>
      <c r="AP65" s="178"/>
      <c r="AQ65" s="178"/>
      <c r="AR65" s="179"/>
    </row>
    <row r="66" spans="1:44" hidden="1" x14ac:dyDescent="0.3">
      <c r="A66" s="477"/>
      <c r="B66" s="257" t="s">
        <v>181</v>
      </c>
      <c r="C66" s="386"/>
      <c r="D66" s="386"/>
      <c r="E66" s="386"/>
      <c r="F66" s="386"/>
      <c r="G66" s="386"/>
      <c r="H66" s="386"/>
      <c r="I66" s="264"/>
      <c r="J66" s="154"/>
      <c r="K66" s="81">
        <f t="shared" si="9"/>
        <v>0</v>
      </c>
      <c r="L66" s="75">
        <f t="shared" si="10"/>
        <v>0</v>
      </c>
      <c r="M66" s="255"/>
      <c r="N66" s="76">
        <f t="shared" si="2"/>
        <v>0</v>
      </c>
      <c r="O66" s="250"/>
      <c r="P66" s="160"/>
      <c r="Q66" s="73">
        <f t="shared" si="6"/>
        <v>0</v>
      </c>
      <c r="R66" s="82">
        <f t="shared" si="7"/>
        <v>0</v>
      </c>
      <c r="S66" s="75">
        <f t="shared" si="8"/>
        <v>0</v>
      </c>
      <c r="T66" s="163"/>
      <c r="U66" s="274"/>
      <c r="V66" s="178"/>
      <c r="W66" s="178"/>
      <c r="X66" s="178"/>
      <c r="Y66" s="178"/>
      <c r="Z66" s="179"/>
      <c r="AA66" s="285"/>
      <c r="AB66" s="291"/>
      <c r="AC66" s="178"/>
      <c r="AD66" s="178"/>
      <c r="AE66" s="178"/>
      <c r="AF66" s="78"/>
      <c r="AG66" s="177"/>
      <c r="AH66" s="178"/>
      <c r="AI66" s="178"/>
      <c r="AJ66" s="178"/>
      <c r="AK66" s="178"/>
      <c r="AL66" s="178"/>
      <c r="AM66" s="296"/>
      <c r="AN66" s="291"/>
      <c r="AO66" s="178"/>
      <c r="AP66" s="178"/>
      <c r="AQ66" s="178"/>
      <c r="AR66" s="179"/>
    </row>
    <row r="67" spans="1:44" hidden="1" x14ac:dyDescent="0.3">
      <c r="A67" s="477"/>
      <c r="B67" s="257" t="s">
        <v>182</v>
      </c>
      <c r="C67" s="386"/>
      <c r="D67" s="386"/>
      <c r="E67" s="386"/>
      <c r="F67" s="386"/>
      <c r="G67" s="386"/>
      <c r="H67" s="386"/>
      <c r="I67" s="264"/>
      <c r="J67" s="154"/>
      <c r="K67" s="81">
        <f t="shared" si="9"/>
        <v>0</v>
      </c>
      <c r="L67" s="75">
        <f t="shared" si="10"/>
        <v>0</v>
      </c>
      <c r="M67" s="255"/>
      <c r="N67" s="76">
        <f t="shared" si="2"/>
        <v>0</v>
      </c>
      <c r="O67" s="250"/>
      <c r="P67" s="160"/>
      <c r="Q67" s="73">
        <f t="shared" si="6"/>
        <v>0</v>
      </c>
      <c r="R67" s="82">
        <f t="shared" si="7"/>
        <v>0</v>
      </c>
      <c r="S67" s="75">
        <f t="shared" si="8"/>
        <v>0</v>
      </c>
      <c r="T67" s="163"/>
      <c r="U67" s="274"/>
      <c r="V67" s="178"/>
      <c r="W67" s="178"/>
      <c r="X67" s="178"/>
      <c r="Y67" s="178"/>
      <c r="Z67" s="179"/>
      <c r="AA67" s="285"/>
      <c r="AB67" s="291"/>
      <c r="AC67" s="178"/>
      <c r="AD67" s="178"/>
      <c r="AE67" s="178"/>
      <c r="AF67" s="78"/>
      <c r="AG67" s="177"/>
      <c r="AH67" s="178"/>
      <c r="AI67" s="178"/>
      <c r="AJ67" s="178"/>
      <c r="AK67" s="178"/>
      <c r="AL67" s="178"/>
      <c r="AM67" s="296"/>
      <c r="AN67" s="291"/>
      <c r="AO67" s="178"/>
      <c r="AP67" s="178"/>
      <c r="AQ67" s="178"/>
      <c r="AR67" s="179"/>
    </row>
    <row r="68" spans="1:44" hidden="1" x14ac:dyDescent="0.3">
      <c r="A68" s="477"/>
      <c r="B68" s="257" t="s">
        <v>183</v>
      </c>
      <c r="C68" s="386"/>
      <c r="D68" s="386"/>
      <c r="E68" s="386"/>
      <c r="F68" s="386"/>
      <c r="G68" s="386"/>
      <c r="H68" s="386"/>
      <c r="I68" s="264"/>
      <c r="J68" s="154"/>
      <c r="K68" s="81">
        <f t="shared" si="9"/>
        <v>0</v>
      </c>
      <c r="L68" s="75">
        <f t="shared" si="10"/>
        <v>0</v>
      </c>
      <c r="M68" s="255"/>
      <c r="N68" s="76">
        <f t="shared" si="2"/>
        <v>0</v>
      </c>
      <c r="O68" s="250"/>
      <c r="P68" s="160"/>
      <c r="Q68" s="73">
        <f t="shared" si="6"/>
        <v>0</v>
      </c>
      <c r="R68" s="82">
        <f t="shared" si="7"/>
        <v>0</v>
      </c>
      <c r="S68" s="75">
        <f t="shared" si="8"/>
        <v>0</v>
      </c>
      <c r="T68" s="163"/>
      <c r="U68" s="274"/>
      <c r="V68" s="178"/>
      <c r="W68" s="178"/>
      <c r="X68" s="178"/>
      <c r="Y68" s="178"/>
      <c r="Z68" s="179"/>
      <c r="AA68" s="285"/>
      <c r="AB68" s="291"/>
      <c r="AC68" s="178"/>
      <c r="AD68" s="178"/>
      <c r="AE68" s="178"/>
      <c r="AF68" s="78"/>
      <c r="AG68" s="177"/>
      <c r="AH68" s="178"/>
      <c r="AI68" s="178"/>
      <c r="AJ68" s="178"/>
      <c r="AK68" s="178"/>
      <c r="AL68" s="178"/>
      <c r="AM68" s="296"/>
      <c r="AN68" s="291"/>
      <c r="AO68" s="178"/>
      <c r="AP68" s="178"/>
      <c r="AQ68" s="178"/>
      <c r="AR68" s="179"/>
    </row>
    <row r="69" spans="1:44" hidden="1" x14ac:dyDescent="0.3">
      <c r="A69" s="477"/>
      <c r="B69" s="257" t="s">
        <v>184</v>
      </c>
      <c r="C69" s="386"/>
      <c r="D69" s="386"/>
      <c r="E69" s="386"/>
      <c r="F69" s="386"/>
      <c r="G69" s="386"/>
      <c r="H69" s="386"/>
      <c r="I69" s="264"/>
      <c r="J69" s="154"/>
      <c r="K69" s="81">
        <f t="shared" si="9"/>
        <v>0</v>
      </c>
      <c r="L69" s="75">
        <f t="shared" si="10"/>
        <v>0</v>
      </c>
      <c r="M69" s="255"/>
      <c r="N69" s="76">
        <f t="shared" si="2"/>
        <v>0</v>
      </c>
      <c r="O69" s="250"/>
      <c r="P69" s="160"/>
      <c r="Q69" s="73">
        <f t="shared" si="6"/>
        <v>0</v>
      </c>
      <c r="R69" s="82">
        <f t="shared" si="7"/>
        <v>0</v>
      </c>
      <c r="S69" s="75">
        <f t="shared" si="8"/>
        <v>0</v>
      </c>
      <c r="T69" s="163"/>
      <c r="U69" s="274"/>
      <c r="V69" s="178"/>
      <c r="W69" s="178"/>
      <c r="X69" s="178"/>
      <c r="Y69" s="178"/>
      <c r="Z69" s="179"/>
      <c r="AA69" s="285"/>
      <c r="AB69" s="291"/>
      <c r="AC69" s="178"/>
      <c r="AD69" s="178"/>
      <c r="AE69" s="178"/>
      <c r="AF69" s="78"/>
      <c r="AG69" s="177"/>
      <c r="AH69" s="178"/>
      <c r="AI69" s="178"/>
      <c r="AJ69" s="178"/>
      <c r="AK69" s="178"/>
      <c r="AL69" s="178"/>
      <c r="AM69" s="296"/>
      <c r="AN69" s="291"/>
      <c r="AO69" s="178"/>
      <c r="AP69" s="178"/>
      <c r="AQ69" s="178"/>
      <c r="AR69" s="179"/>
    </row>
    <row r="70" spans="1:44" hidden="1" x14ac:dyDescent="0.3">
      <c r="A70" s="477"/>
      <c r="B70" s="257" t="s">
        <v>185</v>
      </c>
      <c r="C70" s="386"/>
      <c r="D70" s="386"/>
      <c r="E70" s="386"/>
      <c r="F70" s="386"/>
      <c r="G70" s="386"/>
      <c r="H70" s="386"/>
      <c r="I70" s="264"/>
      <c r="J70" s="154"/>
      <c r="K70" s="81">
        <f t="shared" si="9"/>
        <v>0</v>
      </c>
      <c r="L70" s="75">
        <f t="shared" si="10"/>
        <v>0</v>
      </c>
      <c r="M70" s="255"/>
      <c r="N70" s="76">
        <f t="shared" si="2"/>
        <v>0</v>
      </c>
      <c r="O70" s="250"/>
      <c r="P70" s="160"/>
      <c r="Q70" s="73">
        <f t="shared" si="6"/>
        <v>0</v>
      </c>
      <c r="R70" s="82">
        <f t="shared" si="7"/>
        <v>0</v>
      </c>
      <c r="S70" s="75">
        <f t="shared" si="8"/>
        <v>0</v>
      </c>
      <c r="T70" s="163"/>
      <c r="U70" s="274"/>
      <c r="V70" s="178"/>
      <c r="W70" s="178"/>
      <c r="X70" s="178"/>
      <c r="Y70" s="178"/>
      <c r="Z70" s="179"/>
      <c r="AA70" s="285"/>
      <c r="AB70" s="291"/>
      <c r="AC70" s="178"/>
      <c r="AD70" s="178"/>
      <c r="AE70" s="178"/>
      <c r="AF70" s="78"/>
      <c r="AG70" s="177"/>
      <c r="AH70" s="178"/>
      <c r="AI70" s="178"/>
      <c r="AJ70" s="178"/>
      <c r="AK70" s="178"/>
      <c r="AL70" s="178"/>
      <c r="AM70" s="296"/>
      <c r="AN70" s="291"/>
      <c r="AO70" s="178"/>
      <c r="AP70" s="178"/>
      <c r="AQ70" s="178"/>
      <c r="AR70" s="179"/>
    </row>
    <row r="71" spans="1:44" hidden="1" x14ac:dyDescent="0.3">
      <c r="A71" s="477"/>
      <c r="B71" s="257" t="s">
        <v>186</v>
      </c>
      <c r="C71" s="386"/>
      <c r="D71" s="386"/>
      <c r="E71" s="386"/>
      <c r="F71" s="386"/>
      <c r="G71" s="386"/>
      <c r="H71" s="386"/>
      <c r="I71" s="264"/>
      <c r="J71" s="154"/>
      <c r="K71" s="81">
        <f t="shared" si="9"/>
        <v>0</v>
      </c>
      <c r="L71" s="75">
        <f t="shared" si="10"/>
        <v>0</v>
      </c>
      <c r="M71" s="255"/>
      <c r="N71" s="76">
        <f t="shared" si="2"/>
        <v>0</v>
      </c>
      <c r="O71" s="250"/>
      <c r="P71" s="160"/>
      <c r="Q71" s="73">
        <f t="shared" si="6"/>
        <v>0</v>
      </c>
      <c r="R71" s="82">
        <f t="shared" si="7"/>
        <v>0</v>
      </c>
      <c r="S71" s="75">
        <f t="shared" si="8"/>
        <v>0</v>
      </c>
      <c r="T71" s="163"/>
      <c r="U71" s="274"/>
      <c r="V71" s="178"/>
      <c r="W71" s="178"/>
      <c r="X71" s="178"/>
      <c r="Y71" s="178"/>
      <c r="Z71" s="179"/>
      <c r="AA71" s="285"/>
      <c r="AB71" s="291"/>
      <c r="AC71" s="178"/>
      <c r="AD71" s="178"/>
      <c r="AE71" s="178"/>
      <c r="AF71" s="78"/>
      <c r="AG71" s="177"/>
      <c r="AH71" s="178"/>
      <c r="AI71" s="178"/>
      <c r="AJ71" s="178"/>
      <c r="AK71" s="178"/>
      <c r="AL71" s="178"/>
      <c r="AM71" s="296"/>
      <c r="AN71" s="291"/>
      <c r="AO71" s="178"/>
      <c r="AP71" s="178"/>
      <c r="AQ71" s="178"/>
      <c r="AR71" s="179"/>
    </row>
    <row r="72" spans="1:44" hidden="1" x14ac:dyDescent="0.3">
      <c r="A72" s="477"/>
      <c r="B72" s="257" t="s">
        <v>187</v>
      </c>
      <c r="C72" s="386"/>
      <c r="D72" s="386"/>
      <c r="E72" s="386"/>
      <c r="F72" s="386"/>
      <c r="G72" s="386"/>
      <c r="H72" s="386"/>
      <c r="I72" s="264"/>
      <c r="J72" s="154"/>
      <c r="K72" s="81">
        <f t="shared" si="9"/>
        <v>0</v>
      </c>
      <c r="L72" s="75">
        <f t="shared" si="10"/>
        <v>0</v>
      </c>
      <c r="M72" s="255"/>
      <c r="N72" s="76">
        <f t="shared" si="2"/>
        <v>0</v>
      </c>
      <c r="O72" s="250"/>
      <c r="P72" s="160"/>
      <c r="Q72" s="73">
        <f t="shared" si="6"/>
        <v>0</v>
      </c>
      <c r="R72" s="82">
        <f t="shared" si="7"/>
        <v>0</v>
      </c>
      <c r="S72" s="75">
        <f t="shared" si="8"/>
        <v>0</v>
      </c>
      <c r="T72" s="163"/>
      <c r="U72" s="274"/>
      <c r="V72" s="178"/>
      <c r="W72" s="178"/>
      <c r="X72" s="178"/>
      <c r="Y72" s="178"/>
      <c r="Z72" s="179"/>
      <c r="AA72" s="285"/>
      <c r="AB72" s="291"/>
      <c r="AC72" s="178"/>
      <c r="AD72" s="178"/>
      <c r="AE72" s="178"/>
      <c r="AF72" s="78"/>
      <c r="AG72" s="177"/>
      <c r="AH72" s="178"/>
      <c r="AI72" s="178"/>
      <c r="AJ72" s="178"/>
      <c r="AK72" s="178"/>
      <c r="AL72" s="178"/>
      <c r="AM72" s="296"/>
      <c r="AN72" s="291"/>
      <c r="AO72" s="178"/>
      <c r="AP72" s="178"/>
      <c r="AQ72" s="178"/>
      <c r="AR72" s="179"/>
    </row>
    <row r="73" spans="1:44" hidden="1" x14ac:dyDescent="0.3">
      <c r="A73" s="477"/>
      <c r="B73" s="257" t="s">
        <v>188</v>
      </c>
      <c r="C73" s="386"/>
      <c r="D73" s="386"/>
      <c r="E73" s="386"/>
      <c r="F73" s="386"/>
      <c r="G73" s="386"/>
      <c r="H73" s="386"/>
      <c r="I73" s="264"/>
      <c r="J73" s="154"/>
      <c r="K73" s="81">
        <f t="shared" si="9"/>
        <v>0</v>
      </c>
      <c r="L73" s="75">
        <f t="shared" si="10"/>
        <v>0</v>
      </c>
      <c r="M73" s="255"/>
      <c r="N73" s="76">
        <f t="shared" si="2"/>
        <v>0</v>
      </c>
      <c r="O73" s="250"/>
      <c r="P73" s="160"/>
      <c r="Q73" s="73">
        <f t="shared" ref="Q73:Q106" si="11">IFERROR(-(O73*L73),"")</f>
        <v>0</v>
      </c>
      <c r="R73" s="82">
        <f t="shared" ref="R73:R106" si="12">IFERROR(-(M73*P73),"")</f>
        <v>0</v>
      </c>
      <c r="S73" s="75">
        <f t="shared" ref="S73:S106" si="13">SUM(N73,Q73,R73)</f>
        <v>0</v>
      </c>
      <c r="T73" s="163"/>
      <c r="U73" s="274"/>
      <c r="V73" s="178"/>
      <c r="W73" s="178"/>
      <c r="X73" s="178"/>
      <c r="Y73" s="178"/>
      <c r="Z73" s="179"/>
      <c r="AA73" s="285"/>
      <c r="AB73" s="291"/>
      <c r="AC73" s="178"/>
      <c r="AD73" s="178"/>
      <c r="AE73" s="178"/>
      <c r="AF73" s="78"/>
      <c r="AG73" s="177"/>
      <c r="AH73" s="178"/>
      <c r="AI73" s="178"/>
      <c r="AJ73" s="178"/>
      <c r="AK73" s="178"/>
      <c r="AL73" s="178"/>
      <c r="AM73" s="296"/>
      <c r="AN73" s="291"/>
      <c r="AO73" s="178"/>
      <c r="AP73" s="178"/>
      <c r="AQ73" s="178"/>
      <c r="AR73" s="179"/>
    </row>
    <row r="74" spans="1:44" hidden="1" x14ac:dyDescent="0.3">
      <c r="A74" s="477"/>
      <c r="B74" s="257" t="s">
        <v>189</v>
      </c>
      <c r="C74" s="386"/>
      <c r="D74" s="386"/>
      <c r="E74" s="386"/>
      <c r="F74" s="386"/>
      <c r="G74" s="386"/>
      <c r="H74" s="386"/>
      <c r="I74" s="264"/>
      <c r="J74" s="154"/>
      <c r="K74" s="81">
        <f t="shared" ref="K74:K106" si="14">J74/2080</f>
        <v>0</v>
      </c>
      <c r="L74" s="75">
        <f t="shared" ref="L74:L106" si="15">I74*J74</f>
        <v>0</v>
      </c>
      <c r="M74" s="255"/>
      <c r="N74" s="76">
        <f t="shared" si="2"/>
        <v>0</v>
      </c>
      <c r="O74" s="250"/>
      <c r="P74" s="160"/>
      <c r="Q74" s="73">
        <f t="shared" si="11"/>
        <v>0</v>
      </c>
      <c r="R74" s="82">
        <f t="shared" si="12"/>
        <v>0</v>
      </c>
      <c r="S74" s="75">
        <f t="shared" si="13"/>
        <v>0</v>
      </c>
      <c r="T74" s="163"/>
      <c r="U74" s="274"/>
      <c r="V74" s="178"/>
      <c r="W74" s="178"/>
      <c r="X74" s="178"/>
      <c r="Y74" s="178"/>
      <c r="Z74" s="179"/>
      <c r="AA74" s="285"/>
      <c r="AB74" s="291"/>
      <c r="AC74" s="178"/>
      <c r="AD74" s="178"/>
      <c r="AE74" s="178"/>
      <c r="AF74" s="78"/>
      <c r="AG74" s="177"/>
      <c r="AH74" s="178"/>
      <c r="AI74" s="178"/>
      <c r="AJ74" s="178"/>
      <c r="AK74" s="178"/>
      <c r="AL74" s="178"/>
      <c r="AM74" s="296"/>
      <c r="AN74" s="291"/>
      <c r="AO74" s="178"/>
      <c r="AP74" s="178"/>
      <c r="AQ74" s="178"/>
      <c r="AR74" s="179"/>
    </row>
    <row r="75" spans="1:44" hidden="1" x14ac:dyDescent="0.3">
      <c r="A75" s="477"/>
      <c r="B75" s="257" t="s">
        <v>190</v>
      </c>
      <c r="C75" s="386"/>
      <c r="D75" s="386"/>
      <c r="E75" s="386"/>
      <c r="F75" s="386"/>
      <c r="G75" s="386"/>
      <c r="H75" s="386"/>
      <c r="I75" s="264"/>
      <c r="J75" s="154"/>
      <c r="K75" s="81">
        <f t="shared" si="14"/>
        <v>0</v>
      </c>
      <c r="L75" s="75">
        <f t="shared" si="15"/>
        <v>0</v>
      </c>
      <c r="M75" s="255"/>
      <c r="N75" s="76">
        <f t="shared" si="2"/>
        <v>0</v>
      </c>
      <c r="O75" s="250"/>
      <c r="P75" s="160"/>
      <c r="Q75" s="73">
        <f t="shared" si="11"/>
        <v>0</v>
      </c>
      <c r="R75" s="82">
        <f t="shared" si="12"/>
        <v>0</v>
      </c>
      <c r="S75" s="75">
        <f t="shared" si="13"/>
        <v>0</v>
      </c>
      <c r="T75" s="163"/>
      <c r="U75" s="274"/>
      <c r="V75" s="178"/>
      <c r="W75" s="178"/>
      <c r="X75" s="178"/>
      <c r="Y75" s="178"/>
      <c r="Z75" s="179"/>
      <c r="AA75" s="285"/>
      <c r="AB75" s="291"/>
      <c r="AC75" s="178"/>
      <c r="AD75" s="178"/>
      <c r="AE75" s="178"/>
      <c r="AF75" s="78"/>
      <c r="AG75" s="177"/>
      <c r="AH75" s="178"/>
      <c r="AI75" s="178"/>
      <c r="AJ75" s="178"/>
      <c r="AK75" s="178"/>
      <c r="AL75" s="178"/>
      <c r="AM75" s="296"/>
      <c r="AN75" s="291"/>
      <c r="AO75" s="178"/>
      <c r="AP75" s="178"/>
      <c r="AQ75" s="178"/>
      <c r="AR75" s="179"/>
    </row>
    <row r="76" spans="1:44" hidden="1" x14ac:dyDescent="0.3">
      <c r="A76" s="477"/>
      <c r="B76" s="257" t="s">
        <v>191</v>
      </c>
      <c r="C76" s="386"/>
      <c r="D76" s="386"/>
      <c r="E76" s="386"/>
      <c r="F76" s="386"/>
      <c r="G76" s="386"/>
      <c r="H76" s="386"/>
      <c r="I76" s="264"/>
      <c r="J76" s="154"/>
      <c r="K76" s="81">
        <f t="shared" si="14"/>
        <v>0</v>
      </c>
      <c r="L76" s="75">
        <f t="shared" si="15"/>
        <v>0</v>
      </c>
      <c r="M76" s="255"/>
      <c r="N76" s="76">
        <f t="shared" si="2"/>
        <v>0</v>
      </c>
      <c r="O76" s="250"/>
      <c r="P76" s="160"/>
      <c r="Q76" s="73">
        <f t="shared" si="11"/>
        <v>0</v>
      </c>
      <c r="R76" s="82">
        <f t="shared" si="12"/>
        <v>0</v>
      </c>
      <c r="S76" s="75">
        <f t="shared" si="13"/>
        <v>0</v>
      </c>
      <c r="T76" s="163"/>
      <c r="U76" s="274"/>
      <c r="V76" s="178"/>
      <c r="W76" s="178"/>
      <c r="X76" s="178"/>
      <c r="Y76" s="178"/>
      <c r="Z76" s="179"/>
      <c r="AA76" s="285"/>
      <c r="AB76" s="291"/>
      <c r="AC76" s="178"/>
      <c r="AD76" s="178"/>
      <c r="AE76" s="178"/>
      <c r="AF76" s="78"/>
      <c r="AG76" s="177"/>
      <c r="AH76" s="178"/>
      <c r="AI76" s="178"/>
      <c r="AJ76" s="178"/>
      <c r="AK76" s="178"/>
      <c r="AL76" s="178"/>
      <c r="AM76" s="296"/>
      <c r="AN76" s="291"/>
      <c r="AO76" s="178"/>
      <c r="AP76" s="178"/>
      <c r="AQ76" s="178"/>
      <c r="AR76" s="179"/>
    </row>
    <row r="77" spans="1:44" hidden="1" x14ac:dyDescent="0.3">
      <c r="A77" s="477"/>
      <c r="B77" s="257" t="s">
        <v>192</v>
      </c>
      <c r="C77" s="386"/>
      <c r="D77" s="386"/>
      <c r="E77" s="386"/>
      <c r="F77" s="386"/>
      <c r="G77" s="386"/>
      <c r="H77" s="386"/>
      <c r="I77" s="264"/>
      <c r="J77" s="154"/>
      <c r="K77" s="81">
        <f t="shared" si="14"/>
        <v>0</v>
      </c>
      <c r="L77" s="75">
        <f t="shared" si="15"/>
        <v>0</v>
      </c>
      <c r="M77" s="255"/>
      <c r="N77" s="76">
        <f t="shared" si="2"/>
        <v>0</v>
      </c>
      <c r="O77" s="250"/>
      <c r="P77" s="160"/>
      <c r="Q77" s="73">
        <f t="shared" si="11"/>
        <v>0</v>
      </c>
      <c r="R77" s="82">
        <f t="shared" si="12"/>
        <v>0</v>
      </c>
      <c r="S77" s="75">
        <f t="shared" si="13"/>
        <v>0</v>
      </c>
      <c r="T77" s="163"/>
      <c r="U77" s="274"/>
      <c r="V77" s="178"/>
      <c r="W77" s="178"/>
      <c r="X77" s="178"/>
      <c r="Y77" s="178"/>
      <c r="Z77" s="179"/>
      <c r="AA77" s="285"/>
      <c r="AB77" s="291"/>
      <c r="AC77" s="178"/>
      <c r="AD77" s="178"/>
      <c r="AE77" s="178"/>
      <c r="AF77" s="78"/>
      <c r="AG77" s="177"/>
      <c r="AH77" s="178"/>
      <c r="AI77" s="178"/>
      <c r="AJ77" s="178"/>
      <c r="AK77" s="178"/>
      <c r="AL77" s="178"/>
      <c r="AM77" s="296"/>
      <c r="AN77" s="291"/>
      <c r="AO77" s="178"/>
      <c r="AP77" s="178"/>
      <c r="AQ77" s="178"/>
      <c r="AR77" s="179"/>
    </row>
    <row r="78" spans="1:44" hidden="1" x14ac:dyDescent="0.3">
      <c r="A78" s="477"/>
      <c r="B78" s="257" t="s">
        <v>193</v>
      </c>
      <c r="C78" s="386"/>
      <c r="D78" s="386"/>
      <c r="E78" s="386"/>
      <c r="F78" s="386"/>
      <c r="G78" s="386"/>
      <c r="H78" s="386"/>
      <c r="I78" s="264"/>
      <c r="J78" s="154"/>
      <c r="K78" s="81">
        <f t="shared" si="14"/>
        <v>0</v>
      </c>
      <c r="L78" s="75">
        <f t="shared" si="15"/>
        <v>0</v>
      </c>
      <c r="M78" s="255"/>
      <c r="N78" s="76">
        <f t="shared" si="2"/>
        <v>0</v>
      </c>
      <c r="O78" s="250"/>
      <c r="P78" s="160"/>
      <c r="Q78" s="73">
        <f t="shared" si="11"/>
        <v>0</v>
      </c>
      <c r="R78" s="82">
        <f t="shared" si="12"/>
        <v>0</v>
      </c>
      <c r="S78" s="75">
        <f t="shared" si="13"/>
        <v>0</v>
      </c>
      <c r="T78" s="163"/>
      <c r="U78" s="274"/>
      <c r="V78" s="178"/>
      <c r="W78" s="178"/>
      <c r="X78" s="178"/>
      <c r="Y78" s="178"/>
      <c r="Z78" s="179"/>
      <c r="AA78" s="285"/>
      <c r="AB78" s="291"/>
      <c r="AC78" s="178"/>
      <c r="AD78" s="178"/>
      <c r="AE78" s="178"/>
      <c r="AF78" s="78"/>
      <c r="AG78" s="177"/>
      <c r="AH78" s="178"/>
      <c r="AI78" s="178"/>
      <c r="AJ78" s="178"/>
      <c r="AK78" s="178"/>
      <c r="AL78" s="178"/>
      <c r="AM78" s="296"/>
      <c r="AN78" s="291"/>
      <c r="AO78" s="178"/>
      <c r="AP78" s="178"/>
      <c r="AQ78" s="178"/>
      <c r="AR78" s="179"/>
    </row>
    <row r="79" spans="1:44" hidden="1" x14ac:dyDescent="0.3">
      <c r="A79" s="477"/>
      <c r="B79" s="257" t="s">
        <v>194</v>
      </c>
      <c r="C79" s="386"/>
      <c r="D79" s="386"/>
      <c r="E79" s="386"/>
      <c r="F79" s="386"/>
      <c r="G79" s="386"/>
      <c r="H79" s="386"/>
      <c r="I79" s="264"/>
      <c r="J79" s="154"/>
      <c r="K79" s="81">
        <f t="shared" si="14"/>
        <v>0</v>
      </c>
      <c r="L79" s="75">
        <f t="shared" si="15"/>
        <v>0</v>
      </c>
      <c r="M79" s="255"/>
      <c r="N79" s="76">
        <f t="shared" si="2"/>
        <v>0</v>
      </c>
      <c r="O79" s="250"/>
      <c r="P79" s="160"/>
      <c r="Q79" s="73">
        <f t="shared" si="11"/>
        <v>0</v>
      </c>
      <c r="R79" s="82">
        <f t="shared" si="12"/>
        <v>0</v>
      </c>
      <c r="S79" s="75">
        <f t="shared" si="13"/>
        <v>0</v>
      </c>
      <c r="T79" s="163"/>
      <c r="U79" s="274"/>
      <c r="V79" s="178"/>
      <c r="W79" s="178"/>
      <c r="X79" s="178"/>
      <c r="Y79" s="178"/>
      <c r="Z79" s="179"/>
      <c r="AA79" s="285"/>
      <c r="AB79" s="291"/>
      <c r="AC79" s="178"/>
      <c r="AD79" s="178"/>
      <c r="AE79" s="178"/>
      <c r="AF79" s="78"/>
      <c r="AG79" s="177"/>
      <c r="AH79" s="178"/>
      <c r="AI79" s="178"/>
      <c r="AJ79" s="178"/>
      <c r="AK79" s="178"/>
      <c r="AL79" s="178"/>
      <c r="AM79" s="296"/>
      <c r="AN79" s="291"/>
      <c r="AO79" s="178"/>
      <c r="AP79" s="178"/>
      <c r="AQ79" s="178"/>
      <c r="AR79" s="179"/>
    </row>
    <row r="80" spans="1:44" hidden="1" x14ac:dyDescent="0.3">
      <c r="A80" s="477"/>
      <c r="B80" s="257" t="s">
        <v>195</v>
      </c>
      <c r="C80" s="386"/>
      <c r="D80" s="386"/>
      <c r="E80" s="386"/>
      <c r="F80" s="386"/>
      <c r="G80" s="386"/>
      <c r="H80" s="386"/>
      <c r="I80" s="264"/>
      <c r="J80" s="154"/>
      <c r="K80" s="81">
        <f t="shared" si="14"/>
        <v>0</v>
      </c>
      <c r="L80" s="75">
        <f t="shared" si="15"/>
        <v>0</v>
      </c>
      <c r="M80" s="255"/>
      <c r="N80" s="76">
        <f t="shared" si="2"/>
        <v>0</v>
      </c>
      <c r="O80" s="250"/>
      <c r="P80" s="160"/>
      <c r="Q80" s="73">
        <f t="shared" si="11"/>
        <v>0</v>
      </c>
      <c r="R80" s="82">
        <f t="shared" si="12"/>
        <v>0</v>
      </c>
      <c r="S80" s="75">
        <f t="shared" si="13"/>
        <v>0</v>
      </c>
      <c r="T80" s="163"/>
      <c r="U80" s="274"/>
      <c r="V80" s="178"/>
      <c r="W80" s="178"/>
      <c r="X80" s="178"/>
      <c r="Y80" s="178"/>
      <c r="Z80" s="179"/>
      <c r="AA80" s="285"/>
      <c r="AB80" s="291"/>
      <c r="AC80" s="178"/>
      <c r="AD80" s="178"/>
      <c r="AE80" s="178"/>
      <c r="AF80" s="78"/>
      <c r="AG80" s="177"/>
      <c r="AH80" s="178"/>
      <c r="AI80" s="178"/>
      <c r="AJ80" s="178"/>
      <c r="AK80" s="178"/>
      <c r="AL80" s="178"/>
      <c r="AM80" s="296"/>
      <c r="AN80" s="291"/>
      <c r="AO80" s="178"/>
      <c r="AP80" s="178"/>
      <c r="AQ80" s="178"/>
      <c r="AR80" s="179"/>
    </row>
    <row r="81" spans="1:44" hidden="1" x14ac:dyDescent="0.3">
      <c r="A81" s="477"/>
      <c r="B81" s="257" t="s">
        <v>196</v>
      </c>
      <c r="C81" s="386"/>
      <c r="D81" s="386"/>
      <c r="E81" s="386"/>
      <c r="F81" s="386"/>
      <c r="G81" s="386"/>
      <c r="H81" s="386"/>
      <c r="I81" s="264"/>
      <c r="J81" s="154"/>
      <c r="K81" s="81">
        <f t="shared" si="14"/>
        <v>0</v>
      </c>
      <c r="L81" s="75">
        <f t="shared" si="15"/>
        <v>0</v>
      </c>
      <c r="M81" s="255"/>
      <c r="N81" s="76">
        <f t="shared" si="2"/>
        <v>0</v>
      </c>
      <c r="O81" s="250"/>
      <c r="P81" s="160"/>
      <c r="Q81" s="73">
        <f t="shared" si="11"/>
        <v>0</v>
      </c>
      <c r="R81" s="82">
        <f t="shared" si="12"/>
        <v>0</v>
      </c>
      <c r="S81" s="75">
        <f t="shared" si="13"/>
        <v>0</v>
      </c>
      <c r="T81" s="163"/>
      <c r="U81" s="274"/>
      <c r="V81" s="178"/>
      <c r="W81" s="178"/>
      <c r="X81" s="178"/>
      <c r="Y81" s="178"/>
      <c r="Z81" s="179"/>
      <c r="AA81" s="285"/>
      <c r="AB81" s="291"/>
      <c r="AC81" s="178"/>
      <c r="AD81" s="178"/>
      <c r="AE81" s="178"/>
      <c r="AF81" s="78"/>
      <c r="AG81" s="177"/>
      <c r="AH81" s="178"/>
      <c r="AI81" s="178"/>
      <c r="AJ81" s="178"/>
      <c r="AK81" s="178"/>
      <c r="AL81" s="178"/>
      <c r="AM81" s="296"/>
      <c r="AN81" s="291"/>
      <c r="AO81" s="178"/>
      <c r="AP81" s="178"/>
      <c r="AQ81" s="178"/>
      <c r="AR81" s="179"/>
    </row>
    <row r="82" spans="1:44" hidden="1" x14ac:dyDescent="0.3">
      <c r="A82" s="477"/>
      <c r="B82" s="257" t="s">
        <v>197</v>
      </c>
      <c r="C82" s="386"/>
      <c r="D82" s="386"/>
      <c r="E82" s="386"/>
      <c r="F82" s="386"/>
      <c r="G82" s="386"/>
      <c r="H82" s="386"/>
      <c r="I82" s="264"/>
      <c r="J82" s="154"/>
      <c r="K82" s="81">
        <f t="shared" si="14"/>
        <v>0</v>
      </c>
      <c r="L82" s="75">
        <f t="shared" si="15"/>
        <v>0</v>
      </c>
      <c r="M82" s="255"/>
      <c r="N82" s="76">
        <f t="shared" si="2"/>
        <v>0</v>
      </c>
      <c r="O82" s="250"/>
      <c r="P82" s="160"/>
      <c r="Q82" s="73">
        <f t="shared" si="11"/>
        <v>0</v>
      </c>
      <c r="R82" s="82">
        <f t="shared" si="12"/>
        <v>0</v>
      </c>
      <c r="S82" s="75">
        <f t="shared" si="13"/>
        <v>0</v>
      </c>
      <c r="T82" s="163"/>
      <c r="U82" s="274"/>
      <c r="V82" s="178"/>
      <c r="W82" s="178"/>
      <c r="X82" s="178"/>
      <c r="Y82" s="178"/>
      <c r="Z82" s="179"/>
      <c r="AA82" s="285"/>
      <c r="AB82" s="291"/>
      <c r="AC82" s="178"/>
      <c r="AD82" s="178"/>
      <c r="AE82" s="178"/>
      <c r="AF82" s="78"/>
      <c r="AG82" s="177"/>
      <c r="AH82" s="178"/>
      <c r="AI82" s="178"/>
      <c r="AJ82" s="178"/>
      <c r="AK82" s="178"/>
      <c r="AL82" s="178"/>
      <c r="AM82" s="296"/>
      <c r="AN82" s="291"/>
      <c r="AO82" s="178"/>
      <c r="AP82" s="178"/>
      <c r="AQ82" s="178"/>
      <c r="AR82" s="179"/>
    </row>
    <row r="83" spans="1:44" hidden="1" x14ac:dyDescent="0.3">
      <c r="A83" s="477"/>
      <c r="B83" s="257" t="s">
        <v>198</v>
      </c>
      <c r="C83" s="386"/>
      <c r="D83" s="386"/>
      <c r="E83" s="386"/>
      <c r="F83" s="386"/>
      <c r="G83" s="386"/>
      <c r="H83" s="386"/>
      <c r="I83" s="264"/>
      <c r="J83" s="154"/>
      <c r="K83" s="81">
        <f t="shared" si="14"/>
        <v>0</v>
      </c>
      <c r="L83" s="75">
        <f t="shared" si="15"/>
        <v>0</v>
      </c>
      <c r="M83" s="255"/>
      <c r="N83" s="76">
        <f t="shared" si="2"/>
        <v>0</v>
      </c>
      <c r="O83" s="250"/>
      <c r="P83" s="160"/>
      <c r="Q83" s="73">
        <f t="shared" si="11"/>
        <v>0</v>
      </c>
      <c r="R83" s="82">
        <f t="shared" si="12"/>
        <v>0</v>
      </c>
      <c r="S83" s="75">
        <f t="shared" si="13"/>
        <v>0</v>
      </c>
      <c r="T83" s="163"/>
      <c r="U83" s="274"/>
      <c r="V83" s="178"/>
      <c r="W83" s="178"/>
      <c r="X83" s="178"/>
      <c r="Y83" s="178"/>
      <c r="Z83" s="179"/>
      <c r="AA83" s="285"/>
      <c r="AB83" s="291"/>
      <c r="AC83" s="178"/>
      <c r="AD83" s="178"/>
      <c r="AE83" s="178"/>
      <c r="AF83" s="78"/>
      <c r="AG83" s="177"/>
      <c r="AH83" s="178"/>
      <c r="AI83" s="178"/>
      <c r="AJ83" s="178"/>
      <c r="AK83" s="178"/>
      <c r="AL83" s="178"/>
      <c r="AM83" s="296"/>
      <c r="AN83" s="291"/>
      <c r="AO83" s="178"/>
      <c r="AP83" s="178"/>
      <c r="AQ83" s="178"/>
      <c r="AR83" s="179"/>
    </row>
    <row r="84" spans="1:44" hidden="1" x14ac:dyDescent="0.3">
      <c r="A84" s="477"/>
      <c r="B84" s="257" t="s">
        <v>199</v>
      </c>
      <c r="C84" s="386"/>
      <c r="D84" s="386"/>
      <c r="E84" s="386"/>
      <c r="F84" s="386"/>
      <c r="G84" s="386"/>
      <c r="H84" s="386"/>
      <c r="I84" s="264"/>
      <c r="J84" s="154"/>
      <c r="K84" s="81">
        <f t="shared" si="14"/>
        <v>0</v>
      </c>
      <c r="L84" s="75">
        <f t="shared" si="15"/>
        <v>0</v>
      </c>
      <c r="M84" s="255"/>
      <c r="N84" s="76">
        <f t="shared" si="2"/>
        <v>0</v>
      </c>
      <c r="O84" s="250"/>
      <c r="P84" s="160"/>
      <c r="Q84" s="73">
        <f t="shared" si="11"/>
        <v>0</v>
      </c>
      <c r="R84" s="82">
        <f t="shared" si="12"/>
        <v>0</v>
      </c>
      <c r="S84" s="75">
        <f t="shared" si="13"/>
        <v>0</v>
      </c>
      <c r="T84" s="163"/>
      <c r="U84" s="274"/>
      <c r="V84" s="178"/>
      <c r="W84" s="178"/>
      <c r="X84" s="178"/>
      <c r="Y84" s="178"/>
      <c r="Z84" s="179"/>
      <c r="AA84" s="285"/>
      <c r="AB84" s="291"/>
      <c r="AC84" s="178"/>
      <c r="AD84" s="178"/>
      <c r="AE84" s="178"/>
      <c r="AF84" s="78"/>
      <c r="AG84" s="177"/>
      <c r="AH84" s="178"/>
      <c r="AI84" s="178"/>
      <c r="AJ84" s="178"/>
      <c r="AK84" s="178"/>
      <c r="AL84" s="178"/>
      <c r="AM84" s="296"/>
      <c r="AN84" s="291"/>
      <c r="AO84" s="178"/>
      <c r="AP84" s="178"/>
      <c r="AQ84" s="178"/>
      <c r="AR84" s="179"/>
    </row>
    <row r="85" spans="1:44" hidden="1" x14ac:dyDescent="0.3">
      <c r="A85" s="477"/>
      <c r="B85" s="257" t="s">
        <v>200</v>
      </c>
      <c r="C85" s="386"/>
      <c r="D85" s="386"/>
      <c r="E85" s="386"/>
      <c r="F85" s="386"/>
      <c r="G85" s="386"/>
      <c r="H85" s="386"/>
      <c r="I85" s="264"/>
      <c r="J85" s="154"/>
      <c r="K85" s="81">
        <f t="shared" si="14"/>
        <v>0</v>
      </c>
      <c r="L85" s="75">
        <f t="shared" si="15"/>
        <v>0</v>
      </c>
      <c r="M85" s="255"/>
      <c r="N85" s="76">
        <f t="shared" si="2"/>
        <v>0</v>
      </c>
      <c r="O85" s="250"/>
      <c r="P85" s="160"/>
      <c r="Q85" s="73">
        <f t="shared" si="11"/>
        <v>0</v>
      </c>
      <c r="R85" s="82">
        <f t="shared" si="12"/>
        <v>0</v>
      </c>
      <c r="S85" s="75">
        <f t="shared" si="13"/>
        <v>0</v>
      </c>
      <c r="T85" s="163"/>
      <c r="U85" s="274"/>
      <c r="V85" s="178"/>
      <c r="W85" s="178"/>
      <c r="X85" s="178"/>
      <c r="Y85" s="178"/>
      <c r="Z85" s="179"/>
      <c r="AA85" s="285"/>
      <c r="AB85" s="291"/>
      <c r="AC85" s="178"/>
      <c r="AD85" s="178"/>
      <c r="AE85" s="178"/>
      <c r="AF85" s="78"/>
      <c r="AG85" s="177"/>
      <c r="AH85" s="178"/>
      <c r="AI85" s="178"/>
      <c r="AJ85" s="178"/>
      <c r="AK85" s="178"/>
      <c r="AL85" s="178"/>
      <c r="AM85" s="296"/>
      <c r="AN85" s="291"/>
      <c r="AO85" s="178"/>
      <c r="AP85" s="178"/>
      <c r="AQ85" s="178"/>
      <c r="AR85" s="179"/>
    </row>
    <row r="86" spans="1:44" hidden="1" x14ac:dyDescent="0.3">
      <c r="A86" s="477"/>
      <c r="B86" s="257" t="s">
        <v>201</v>
      </c>
      <c r="C86" s="386"/>
      <c r="D86" s="386"/>
      <c r="E86" s="386"/>
      <c r="F86" s="386"/>
      <c r="G86" s="386"/>
      <c r="H86" s="386"/>
      <c r="I86" s="264"/>
      <c r="J86" s="154"/>
      <c r="K86" s="81">
        <f t="shared" si="14"/>
        <v>0</v>
      </c>
      <c r="L86" s="75">
        <f t="shared" si="15"/>
        <v>0</v>
      </c>
      <c r="M86" s="255"/>
      <c r="N86" s="76">
        <f t="shared" si="2"/>
        <v>0</v>
      </c>
      <c r="O86" s="250"/>
      <c r="P86" s="160"/>
      <c r="Q86" s="73">
        <f t="shared" si="11"/>
        <v>0</v>
      </c>
      <c r="R86" s="82">
        <f t="shared" si="12"/>
        <v>0</v>
      </c>
      <c r="S86" s="75">
        <f t="shared" si="13"/>
        <v>0</v>
      </c>
      <c r="T86" s="163"/>
      <c r="U86" s="274"/>
      <c r="V86" s="178"/>
      <c r="W86" s="178"/>
      <c r="X86" s="178"/>
      <c r="Y86" s="178"/>
      <c r="Z86" s="179"/>
      <c r="AA86" s="285"/>
      <c r="AB86" s="291"/>
      <c r="AC86" s="178"/>
      <c r="AD86" s="178"/>
      <c r="AE86" s="178"/>
      <c r="AF86" s="78"/>
      <c r="AG86" s="177"/>
      <c r="AH86" s="178"/>
      <c r="AI86" s="178"/>
      <c r="AJ86" s="178"/>
      <c r="AK86" s="178"/>
      <c r="AL86" s="178"/>
      <c r="AM86" s="296"/>
      <c r="AN86" s="291"/>
      <c r="AO86" s="178"/>
      <c r="AP86" s="178"/>
      <c r="AQ86" s="178"/>
      <c r="AR86" s="179"/>
    </row>
    <row r="87" spans="1:44" hidden="1" x14ac:dyDescent="0.3">
      <c r="A87" s="477"/>
      <c r="B87" s="257" t="s">
        <v>202</v>
      </c>
      <c r="C87" s="386"/>
      <c r="D87" s="386"/>
      <c r="E87" s="386"/>
      <c r="F87" s="386"/>
      <c r="G87" s="386"/>
      <c r="H87" s="386"/>
      <c r="I87" s="264"/>
      <c r="J87" s="154"/>
      <c r="K87" s="81">
        <f t="shared" si="14"/>
        <v>0</v>
      </c>
      <c r="L87" s="75">
        <f t="shared" si="15"/>
        <v>0</v>
      </c>
      <c r="M87" s="255"/>
      <c r="N87" s="76">
        <f t="shared" si="2"/>
        <v>0</v>
      </c>
      <c r="O87" s="250"/>
      <c r="P87" s="160"/>
      <c r="Q87" s="73">
        <f t="shared" si="11"/>
        <v>0</v>
      </c>
      <c r="R87" s="82">
        <f t="shared" si="12"/>
        <v>0</v>
      </c>
      <c r="S87" s="75">
        <f t="shared" si="13"/>
        <v>0</v>
      </c>
      <c r="T87" s="163"/>
      <c r="U87" s="274"/>
      <c r="V87" s="178"/>
      <c r="W87" s="178"/>
      <c r="X87" s="178"/>
      <c r="Y87" s="178"/>
      <c r="Z87" s="179"/>
      <c r="AA87" s="285"/>
      <c r="AB87" s="291"/>
      <c r="AC87" s="178"/>
      <c r="AD87" s="178"/>
      <c r="AE87" s="178"/>
      <c r="AF87" s="78"/>
      <c r="AG87" s="177"/>
      <c r="AH87" s="178"/>
      <c r="AI87" s="178"/>
      <c r="AJ87" s="178"/>
      <c r="AK87" s="178"/>
      <c r="AL87" s="178"/>
      <c r="AM87" s="296"/>
      <c r="AN87" s="291"/>
      <c r="AO87" s="178"/>
      <c r="AP87" s="178"/>
      <c r="AQ87" s="178"/>
      <c r="AR87" s="179"/>
    </row>
    <row r="88" spans="1:44" hidden="1" x14ac:dyDescent="0.3">
      <c r="A88" s="477"/>
      <c r="B88" s="257" t="s">
        <v>203</v>
      </c>
      <c r="C88" s="386"/>
      <c r="D88" s="386"/>
      <c r="E88" s="386"/>
      <c r="F88" s="386"/>
      <c r="G88" s="386"/>
      <c r="H88" s="386"/>
      <c r="I88" s="264"/>
      <c r="J88" s="154"/>
      <c r="K88" s="81">
        <f t="shared" si="14"/>
        <v>0</v>
      </c>
      <c r="L88" s="75">
        <f t="shared" si="15"/>
        <v>0</v>
      </c>
      <c r="M88" s="255"/>
      <c r="N88" s="76">
        <f t="shared" si="2"/>
        <v>0</v>
      </c>
      <c r="O88" s="250"/>
      <c r="P88" s="160"/>
      <c r="Q88" s="73">
        <f t="shared" si="11"/>
        <v>0</v>
      </c>
      <c r="R88" s="82">
        <f t="shared" si="12"/>
        <v>0</v>
      </c>
      <c r="S88" s="75">
        <f t="shared" si="13"/>
        <v>0</v>
      </c>
      <c r="T88" s="163"/>
      <c r="U88" s="274"/>
      <c r="V88" s="178"/>
      <c r="W88" s="178"/>
      <c r="X88" s="178"/>
      <c r="Y88" s="178"/>
      <c r="Z88" s="179"/>
      <c r="AA88" s="285"/>
      <c r="AB88" s="291"/>
      <c r="AC88" s="178"/>
      <c r="AD88" s="178"/>
      <c r="AE88" s="178"/>
      <c r="AF88" s="78"/>
      <c r="AG88" s="177"/>
      <c r="AH88" s="178"/>
      <c r="AI88" s="178"/>
      <c r="AJ88" s="178"/>
      <c r="AK88" s="178"/>
      <c r="AL88" s="178"/>
      <c r="AM88" s="296"/>
      <c r="AN88" s="291"/>
      <c r="AO88" s="178"/>
      <c r="AP88" s="178"/>
      <c r="AQ88" s="178"/>
      <c r="AR88" s="179"/>
    </row>
    <row r="89" spans="1:44" hidden="1" x14ac:dyDescent="0.3">
      <c r="A89" s="477"/>
      <c r="B89" s="257" t="s">
        <v>204</v>
      </c>
      <c r="C89" s="386"/>
      <c r="D89" s="386"/>
      <c r="E89" s="386"/>
      <c r="F89" s="386"/>
      <c r="G89" s="386"/>
      <c r="H89" s="386"/>
      <c r="I89" s="264"/>
      <c r="J89" s="154"/>
      <c r="K89" s="81">
        <f t="shared" si="14"/>
        <v>0</v>
      </c>
      <c r="L89" s="75">
        <f t="shared" si="15"/>
        <v>0</v>
      </c>
      <c r="M89" s="255"/>
      <c r="N89" s="76">
        <f t="shared" si="2"/>
        <v>0</v>
      </c>
      <c r="O89" s="250"/>
      <c r="P89" s="160"/>
      <c r="Q89" s="73">
        <f t="shared" si="11"/>
        <v>0</v>
      </c>
      <c r="R89" s="82">
        <f t="shared" si="12"/>
        <v>0</v>
      </c>
      <c r="S89" s="75">
        <f t="shared" si="13"/>
        <v>0</v>
      </c>
      <c r="T89" s="163"/>
      <c r="U89" s="274"/>
      <c r="V89" s="178"/>
      <c r="W89" s="178"/>
      <c r="X89" s="178"/>
      <c r="Y89" s="178"/>
      <c r="Z89" s="179"/>
      <c r="AA89" s="285"/>
      <c r="AB89" s="291"/>
      <c r="AC89" s="178"/>
      <c r="AD89" s="178"/>
      <c r="AE89" s="178"/>
      <c r="AF89" s="78"/>
      <c r="AG89" s="177"/>
      <c r="AH89" s="178"/>
      <c r="AI89" s="178"/>
      <c r="AJ89" s="178"/>
      <c r="AK89" s="178"/>
      <c r="AL89" s="178"/>
      <c r="AM89" s="296"/>
      <c r="AN89" s="291"/>
      <c r="AO89" s="178"/>
      <c r="AP89" s="178"/>
      <c r="AQ89" s="178"/>
      <c r="AR89" s="179"/>
    </row>
    <row r="90" spans="1:44" hidden="1" x14ac:dyDescent="0.3">
      <c r="A90" s="477"/>
      <c r="B90" s="257" t="s">
        <v>205</v>
      </c>
      <c r="C90" s="386"/>
      <c r="D90" s="386"/>
      <c r="E90" s="386"/>
      <c r="F90" s="386"/>
      <c r="G90" s="386"/>
      <c r="H90" s="386"/>
      <c r="I90" s="264"/>
      <c r="J90" s="154"/>
      <c r="K90" s="81">
        <f t="shared" si="14"/>
        <v>0</v>
      </c>
      <c r="L90" s="75">
        <f t="shared" si="15"/>
        <v>0</v>
      </c>
      <c r="M90" s="255"/>
      <c r="N90" s="76">
        <f t="shared" si="2"/>
        <v>0</v>
      </c>
      <c r="O90" s="250"/>
      <c r="P90" s="160"/>
      <c r="Q90" s="73">
        <f t="shared" si="11"/>
        <v>0</v>
      </c>
      <c r="R90" s="82">
        <f t="shared" si="12"/>
        <v>0</v>
      </c>
      <c r="S90" s="75">
        <f t="shared" si="13"/>
        <v>0</v>
      </c>
      <c r="T90" s="163"/>
      <c r="U90" s="274"/>
      <c r="V90" s="178"/>
      <c r="W90" s="178"/>
      <c r="X90" s="178"/>
      <c r="Y90" s="178"/>
      <c r="Z90" s="179"/>
      <c r="AA90" s="285"/>
      <c r="AB90" s="291"/>
      <c r="AC90" s="178"/>
      <c r="AD90" s="178"/>
      <c r="AE90" s="178"/>
      <c r="AF90" s="78"/>
      <c r="AG90" s="177"/>
      <c r="AH90" s="178"/>
      <c r="AI90" s="178"/>
      <c r="AJ90" s="178"/>
      <c r="AK90" s="178"/>
      <c r="AL90" s="178"/>
      <c r="AM90" s="296"/>
      <c r="AN90" s="291"/>
      <c r="AO90" s="178"/>
      <c r="AP90" s="178"/>
      <c r="AQ90" s="178"/>
      <c r="AR90" s="179"/>
    </row>
    <row r="91" spans="1:44" hidden="1" x14ac:dyDescent="0.3">
      <c r="A91" s="477"/>
      <c r="B91" s="257" t="s">
        <v>206</v>
      </c>
      <c r="C91" s="386"/>
      <c r="D91" s="386"/>
      <c r="E91" s="386"/>
      <c r="F91" s="386"/>
      <c r="G91" s="386"/>
      <c r="H91" s="386"/>
      <c r="I91" s="264"/>
      <c r="J91" s="154"/>
      <c r="K91" s="81">
        <f t="shared" si="14"/>
        <v>0</v>
      </c>
      <c r="L91" s="75">
        <f t="shared" si="15"/>
        <v>0</v>
      </c>
      <c r="M91" s="255"/>
      <c r="N91" s="76">
        <f t="shared" si="2"/>
        <v>0</v>
      </c>
      <c r="O91" s="250"/>
      <c r="P91" s="160"/>
      <c r="Q91" s="73">
        <f t="shared" si="11"/>
        <v>0</v>
      </c>
      <c r="R91" s="82">
        <f t="shared" si="12"/>
        <v>0</v>
      </c>
      <c r="S91" s="75">
        <f t="shared" si="13"/>
        <v>0</v>
      </c>
      <c r="T91" s="163"/>
      <c r="U91" s="274"/>
      <c r="V91" s="178"/>
      <c r="W91" s="178"/>
      <c r="X91" s="178"/>
      <c r="Y91" s="178"/>
      <c r="Z91" s="179"/>
      <c r="AA91" s="285"/>
      <c r="AB91" s="291"/>
      <c r="AC91" s="178"/>
      <c r="AD91" s="178"/>
      <c r="AE91" s="178"/>
      <c r="AF91" s="78"/>
      <c r="AG91" s="177"/>
      <c r="AH91" s="178"/>
      <c r="AI91" s="178"/>
      <c r="AJ91" s="178"/>
      <c r="AK91" s="178"/>
      <c r="AL91" s="178"/>
      <c r="AM91" s="296"/>
      <c r="AN91" s="291"/>
      <c r="AO91" s="178"/>
      <c r="AP91" s="178"/>
      <c r="AQ91" s="178"/>
      <c r="AR91" s="179"/>
    </row>
    <row r="92" spans="1:44" hidden="1" x14ac:dyDescent="0.3">
      <c r="A92" s="477"/>
      <c r="B92" s="257" t="s">
        <v>207</v>
      </c>
      <c r="C92" s="386"/>
      <c r="D92" s="386"/>
      <c r="E92" s="386"/>
      <c r="F92" s="386"/>
      <c r="G92" s="386"/>
      <c r="H92" s="386"/>
      <c r="I92" s="264"/>
      <c r="J92" s="154"/>
      <c r="K92" s="81">
        <f t="shared" si="14"/>
        <v>0</v>
      </c>
      <c r="L92" s="75">
        <f t="shared" si="15"/>
        <v>0</v>
      </c>
      <c r="M92" s="255"/>
      <c r="N92" s="76">
        <f t="shared" si="2"/>
        <v>0</v>
      </c>
      <c r="O92" s="250"/>
      <c r="P92" s="160"/>
      <c r="Q92" s="73">
        <f t="shared" si="11"/>
        <v>0</v>
      </c>
      <c r="R92" s="82">
        <f t="shared" si="12"/>
        <v>0</v>
      </c>
      <c r="S92" s="75">
        <f t="shared" si="13"/>
        <v>0</v>
      </c>
      <c r="T92" s="163"/>
      <c r="U92" s="274"/>
      <c r="V92" s="178"/>
      <c r="W92" s="178"/>
      <c r="X92" s="178"/>
      <c r="Y92" s="178"/>
      <c r="Z92" s="179"/>
      <c r="AA92" s="285"/>
      <c r="AB92" s="291"/>
      <c r="AC92" s="178"/>
      <c r="AD92" s="178"/>
      <c r="AE92" s="178"/>
      <c r="AF92" s="78"/>
      <c r="AG92" s="177"/>
      <c r="AH92" s="178"/>
      <c r="AI92" s="178"/>
      <c r="AJ92" s="178"/>
      <c r="AK92" s="178"/>
      <c r="AL92" s="178"/>
      <c r="AM92" s="296"/>
      <c r="AN92" s="291"/>
      <c r="AO92" s="178"/>
      <c r="AP92" s="178"/>
      <c r="AQ92" s="178"/>
      <c r="AR92" s="179"/>
    </row>
    <row r="93" spans="1:44" hidden="1" x14ac:dyDescent="0.3">
      <c r="A93" s="477"/>
      <c r="B93" s="257" t="s">
        <v>208</v>
      </c>
      <c r="C93" s="386"/>
      <c r="D93" s="386"/>
      <c r="E93" s="386"/>
      <c r="F93" s="386"/>
      <c r="G93" s="386"/>
      <c r="H93" s="386"/>
      <c r="I93" s="264"/>
      <c r="J93" s="154"/>
      <c r="K93" s="81">
        <f t="shared" si="14"/>
        <v>0</v>
      </c>
      <c r="L93" s="75">
        <f t="shared" si="15"/>
        <v>0</v>
      </c>
      <c r="M93" s="255"/>
      <c r="N93" s="76">
        <f t="shared" si="2"/>
        <v>0</v>
      </c>
      <c r="O93" s="250"/>
      <c r="P93" s="160"/>
      <c r="Q93" s="73">
        <f t="shared" si="11"/>
        <v>0</v>
      </c>
      <c r="R93" s="82">
        <f t="shared" si="12"/>
        <v>0</v>
      </c>
      <c r="S93" s="75">
        <f t="shared" si="13"/>
        <v>0</v>
      </c>
      <c r="T93" s="163"/>
      <c r="U93" s="274"/>
      <c r="V93" s="178"/>
      <c r="W93" s="178"/>
      <c r="X93" s="178"/>
      <c r="Y93" s="178"/>
      <c r="Z93" s="179"/>
      <c r="AA93" s="285"/>
      <c r="AB93" s="291"/>
      <c r="AC93" s="178"/>
      <c r="AD93" s="178"/>
      <c r="AE93" s="178"/>
      <c r="AF93" s="78"/>
      <c r="AG93" s="177"/>
      <c r="AH93" s="178"/>
      <c r="AI93" s="178"/>
      <c r="AJ93" s="178"/>
      <c r="AK93" s="178"/>
      <c r="AL93" s="178"/>
      <c r="AM93" s="296"/>
      <c r="AN93" s="291"/>
      <c r="AO93" s="178"/>
      <c r="AP93" s="178"/>
      <c r="AQ93" s="178"/>
      <c r="AR93" s="179"/>
    </row>
    <row r="94" spans="1:44" hidden="1" x14ac:dyDescent="0.3">
      <c r="A94" s="477"/>
      <c r="B94" s="257" t="s">
        <v>209</v>
      </c>
      <c r="C94" s="386"/>
      <c r="D94" s="386"/>
      <c r="E94" s="386"/>
      <c r="F94" s="386"/>
      <c r="G94" s="386"/>
      <c r="H94" s="386"/>
      <c r="I94" s="264"/>
      <c r="J94" s="154"/>
      <c r="K94" s="81">
        <f t="shared" si="14"/>
        <v>0</v>
      </c>
      <c r="L94" s="75">
        <f t="shared" si="15"/>
        <v>0</v>
      </c>
      <c r="M94" s="255"/>
      <c r="N94" s="76">
        <f t="shared" si="2"/>
        <v>0</v>
      </c>
      <c r="O94" s="250"/>
      <c r="P94" s="160"/>
      <c r="Q94" s="73">
        <f t="shared" si="11"/>
        <v>0</v>
      </c>
      <c r="R94" s="82">
        <f t="shared" si="12"/>
        <v>0</v>
      </c>
      <c r="S94" s="75">
        <f t="shared" si="13"/>
        <v>0</v>
      </c>
      <c r="T94" s="163"/>
      <c r="U94" s="274"/>
      <c r="V94" s="178"/>
      <c r="W94" s="178"/>
      <c r="X94" s="178"/>
      <c r="Y94" s="178"/>
      <c r="Z94" s="179"/>
      <c r="AA94" s="285"/>
      <c r="AB94" s="291"/>
      <c r="AC94" s="178"/>
      <c r="AD94" s="178"/>
      <c r="AE94" s="178"/>
      <c r="AF94" s="78"/>
      <c r="AG94" s="177"/>
      <c r="AH94" s="178"/>
      <c r="AI94" s="178"/>
      <c r="AJ94" s="178"/>
      <c r="AK94" s="178"/>
      <c r="AL94" s="178"/>
      <c r="AM94" s="296"/>
      <c r="AN94" s="291"/>
      <c r="AO94" s="178"/>
      <c r="AP94" s="178"/>
      <c r="AQ94" s="178"/>
      <c r="AR94" s="179"/>
    </row>
    <row r="95" spans="1:44" hidden="1" x14ac:dyDescent="0.3">
      <c r="A95" s="477"/>
      <c r="B95" s="257" t="s">
        <v>210</v>
      </c>
      <c r="C95" s="386"/>
      <c r="D95" s="386"/>
      <c r="E95" s="386"/>
      <c r="F95" s="386"/>
      <c r="G95" s="386"/>
      <c r="H95" s="386"/>
      <c r="I95" s="264"/>
      <c r="J95" s="154"/>
      <c r="K95" s="81">
        <f t="shared" si="14"/>
        <v>0</v>
      </c>
      <c r="L95" s="75">
        <f t="shared" si="15"/>
        <v>0</v>
      </c>
      <c r="M95" s="255"/>
      <c r="N95" s="76">
        <f t="shared" si="2"/>
        <v>0</v>
      </c>
      <c r="O95" s="250"/>
      <c r="P95" s="160"/>
      <c r="Q95" s="73">
        <f t="shared" si="11"/>
        <v>0</v>
      </c>
      <c r="R95" s="82">
        <f t="shared" si="12"/>
        <v>0</v>
      </c>
      <c r="S95" s="75">
        <f t="shared" si="13"/>
        <v>0</v>
      </c>
      <c r="T95" s="163"/>
      <c r="U95" s="274"/>
      <c r="V95" s="178"/>
      <c r="W95" s="178"/>
      <c r="X95" s="178"/>
      <c r="Y95" s="178"/>
      <c r="Z95" s="179"/>
      <c r="AA95" s="285"/>
      <c r="AB95" s="291"/>
      <c r="AC95" s="178"/>
      <c r="AD95" s="178"/>
      <c r="AE95" s="178"/>
      <c r="AF95" s="78"/>
      <c r="AG95" s="177"/>
      <c r="AH95" s="178"/>
      <c r="AI95" s="178"/>
      <c r="AJ95" s="178"/>
      <c r="AK95" s="178"/>
      <c r="AL95" s="178"/>
      <c r="AM95" s="296"/>
      <c r="AN95" s="291"/>
      <c r="AO95" s="178"/>
      <c r="AP95" s="178"/>
      <c r="AQ95" s="178"/>
      <c r="AR95" s="179"/>
    </row>
    <row r="96" spans="1:44" hidden="1" x14ac:dyDescent="0.3">
      <c r="A96" s="477"/>
      <c r="B96" s="257" t="s">
        <v>211</v>
      </c>
      <c r="C96" s="386"/>
      <c r="D96" s="386"/>
      <c r="E96" s="386"/>
      <c r="F96" s="386"/>
      <c r="G96" s="386"/>
      <c r="H96" s="386"/>
      <c r="I96" s="264"/>
      <c r="J96" s="154"/>
      <c r="K96" s="81">
        <f t="shared" si="14"/>
        <v>0</v>
      </c>
      <c r="L96" s="75">
        <f t="shared" si="15"/>
        <v>0</v>
      </c>
      <c r="M96" s="255"/>
      <c r="N96" s="76">
        <f t="shared" si="2"/>
        <v>0</v>
      </c>
      <c r="O96" s="250"/>
      <c r="P96" s="160"/>
      <c r="Q96" s="73">
        <f t="shared" si="11"/>
        <v>0</v>
      </c>
      <c r="R96" s="82">
        <f t="shared" si="12"/>
        <v>0</v>
      </c>
      <c r="S96" s="75">
        <f t="shared" si="13"/>
        <v>0</v>
      </c>
      <c r="T96" s="163"/>
      <c r="U96" s="274"/>
      <c r="V96" s="178"/>
      <c r="W96" s="178"/>
      <c r="X96" s="178"/>
      <c r="Y96" s="178"/>
      <c r="Z96" s="179"/>
      <c r="AA96" s="285"/>
      <c r="AB96" s="291"/>
      <c r="AC96" s="178"/>
      <c r="AD96" s="178"/>
      <c r="AE96" s="178"/>
      <c r="AF96" s="78"/>
      <c r="AG96" s="177"/>
      <c r="AH96" s="178"/>
      <c r="AI96" s="178"/>
      <c r="AJ96" s="178"/>
      <c r="AK96" s="178"/>
      <c r="AL96" s="178"/>
      <c r="AM96" s="296"/>
      <c r="AN96" s="291"/>
      <c r="AO96" s="178"/>
      <c r="AP96" s="178"/>
      <c r="AQ96" s="178"/>
      <c r="AR96" s="179"/>
    </row>
    <row r="97" spans="1:44" hidden="1" x14ac:dyDescent="0.3">
      <c r="A97" s="477"/>
      <c r="B97" s="257" t="s">
        <v>212</v>
      </c>
      <c r="C97" s="386"/>
      <c r="D97" s="386"/>
      <c r="E97" s="386"/>
      <c r="F97" s="386"/>
      <c r="G97" s="386"/>
      <c r="H97" s="386"/>
      <c r="I97" s="264"/>
      <c r="J97" s="154"/>
      <c r="K97" s="81">
        <f t="shared" si="14"/>
        <v>0</v>
      </c>
      <c r="L97" s="75">
        <f t="shared" si="15"/>
        <v>0</v>
      </c>
      <c r="M97" s="255"/>
      <c r="N97" s="76">
        <f t="shared" si="2"/>
        <v>0</v>
      </c>
      <c r="O97" s="250"/>
      <c r="P97" s="160"/>
      <c r="Q97" s="73">
        <f t="shared" si="11"/>
        <v>0</v>
      </c>
      <c r="R97" s="82">
        <f t="shared" si="12"/>
        <v>0</v>
      </c>
      <c r="S97" s="75">
        <f t="shared" si="13"/>
        <v>0</v>
      </c>
      <c r="T97" s="163"/>
      <c r="U97" s="274"/>
      <c r="V97" s="178"/>
      <c r="W97" s="178"/>
      <c r="X97" s="178"/>
      <c r="Y97" s="178"/>
      <c r="Z97" s="179"/>
      <c r="AA97" s="285"/>
      <c r="AB97" s="291"/>
      <c r="AC97" s="178"/>
      <c r="AD97" s="178"/>
      <c r="AE97" s="178"/>
      <c r="AF97" s="78"/>
      <c r="AG97" s="177"/>
      <c r="AH97" s="178"/>
      <c r="AI97" s="178"/>
      <c r="AJ97" s="178"/>
      <c r="AK97" s="178"/>
      <c r="AL97" s="178"/>
      <c r="AM97" s="296"/>
      <c r="AN97" s="291"/>
      <c r="AO97" s="178"/>
      <c r="AP97" s="178"/>
      <c r="AQ97" s="178"/>
      <c r="AR97" s="179"/>
    </row>
    <row r="98" spans="1:44" hidden="1" x14ac:dyDescent="0.3">
      <c r="A98" s="477"/>
      <c r="B98" s="257" t="s">
        <v>213</v>
      </c>
      <c r="C98" s="386"/>
      <c r="D98" s="386"/>
      <c r="E98" s="386"/>
      <c r="F98" s="386"/>
      <c r="G98" s="386"/>
      <c r="H98" s="386"/>
      <c r="I98" s="264"/>
      <c r="J98" s="154"/>
      <c r="K98" s="81">
        <f t="shared" si="14"/>
        <v>0</v>
      </c>
      <c r="L98" s="75">
        <f t="shared" si="15"/>
        <v>0</v>
      </c>
      <c r="M98" s="255"/>
      <c r="N98" s="76">
        <f t="shared" si="2"/>
        <v>0</v>
      </c>
      <c r="O98" s="250"/>
      <c r="P98" s="160"/>
      <c r="Q98" s="73">
        <f t="shared" si="11"/>
        <v>0</v>
      </c>
      <c r="R98" s="82">
        <f t="shared" si="12"/>
        <v>0</v>
      </c>
      <c r="S98" s="75">
        <f t="shared" si="13"/>
        <v>0</v>
      </c>
      <c r="T98" s="163"/>
      <c r="U98" s="274"/>
      <c r="V98" s="178"/>
      <c r="W98" s="178"/>
      <c r="X98" s="178"/>
      <c r="Y98" s="178"/>
      <c r="Z98" s="179"/>
      <c r="AA98" s="285"/>
      <c r="AB98" s="291"/>
      <c r="AC98" s="178"/>
      <c r="AD98" s="178"/>
      <c r="AE98" s="178"/>
      <c r="AF98" s="78"/>
      <c r="AG98" s="177"/>
      <c r="AH98" s="178"/>
      <c r="AI98" s="178"/>
      <c r="AJ98" s="178"/>
      <c r="AK98" s="178"/>
      <c r="AL98" s="178"/>
      <c r="AM98" s="296"/>
      <c r="AN98" s="291"/>
      <c r="AO98" s="178"/>
      <c r="AP98" s="178"/>
      <c r="AQ98" s="178"/>
      <c r="AR98" s="179"/>
    </row>
    <row r="99" spans="1:44" hidden="1" x14ac:dyDescent="0.3">
      <c r="A99" s="477"/>
      <c r="B99" s="257" t="s">
        <v>214</v>
      </c>
      <c r="C99" s="386"/>
      <c r="D99" s="386"/>
      <c r="E99" s="386"/>
      <c r="F99" s="386"/>
      <c r="G99" s="386"/>
      <c r="H99" s="386"/>
      <c r="I99" s="264"/>
      <c r="J99" s="154"/>
      <c r="K99" s="81">
        <f t="shared" si="14"/>
        <v>0</v>
      </c>
      <c r="L99" s="75">
        <f t="shared" si="15"/>
        <v>0</v>
      </c>
      <c r="M99" s="255"/>
      <c r="N99" s="76">
        <f t="shared" si="2"/>
        <v>0</v>
      </c>
      <c r="O99" s="250"/>
      <c r="P99" s="160"/>
      <c r="Q99" s="73">
        <f t="shared" si="11"/>
        <v>0</v>
      </c>
      <c r="R99" s="82">
        <f t="shared" si="12"/>
        <v>0</v>
      </c>
      <c r="S99" s="75">
        <f t="shared" si="13"/>
        <v>0</v>
      </c>
      <c r="T99" s="163"/>
      <c r="U99" s="274"/>
      <c r="V99" s="178"/>
      <c r="W99" s="178"/>
      <c r="X99" s="178"/>
      <c r="Y99" s="178"/>
      <c r="Z99" s="179"/>
      <c r="AA99" s="285"/>
      <c r="AB99" s="291"/>
      <c r="AC99" s="178"/>
      <c r="AD99" s="178"/>
      <c r="AE99" s="178"/>
      <c r="AF99" s="78"/>
      <c r="AG99" s="177"/>
      <c r="AH99" s="178"/>
      <c r="AI99" s="178"/>
      <c r="AJ99" s="178"/>
      <c r="AK99" s="178"/>
      <c r="AL99" s="178"/>
      <c r="AM99" s="296"/>
      <c r="AN99" s="291"/>
      <c r="AO99" s="178"/>
      <c r="AP99" s="178"/>
      <c r="AQ99" s="178"/>
      <c r="AR99" s="179"/>
    </row>
    <row r="100" spans="1:44" hidden="1" x14ac:dyDescent="0.3">
      <c r="A100" s="477"/>
      <c r="B100" s="257" t="s">
        <v>215</v>
      </c>
      <c r="C100" s="386"/>
      <c r="D100" s="386"/>
      <c r="E100" s="386"/>
      <c r="F100" s="386"/>
      <c r="G100" s="386"/>
      <c r="H100" s="386"/>
      <c r="I100" s="264"/>
      <c r="J100" s="154"/>
      <c r="K100" s="81">
        <f t="shared" si="14"/>
        <v>0</v>
      </c>
      <c r="L100" s="75">
        <f t="shared" si="15"/>
        <v>0</v>
      </c>
      <c r="M100" s="255"/>
      <c r="N100" s="76">
        <f t="shared" si="2"/>
        <v>0</v>
      </c>
      <c r="O100" s="250"/>
      <c r="P100" s="160"/>
      <c r="Q100" s="73">
        <f t="shared" si="11"/>
        <v>0</v>
      </c>
      <c r="R100" s="82">
        <f t="shared" si="12"/>
        <v>0</v>
      </c>
      <c r="S100" s="75">
        <f t="shared" si="13"/>
        <v>0</v>
      </c>
      <c r="T100" s="163"/>
      <c r="U100" s="274"/>
      <c r="V100" s="178"/>
      <c r="W100" s="178"/>
      <c r="X100" s="178"/>
      <c r="Y100" s="178"/>
      <c r="Z100" s="179"/>
      <c r="AA100" s="285"/>
      <c r="AB100" s="291"/>
      <c r="AC100" s="178"/>
      <c r="AD100" s="178"/>
      <c r="AE100" s="178"/>
      <c r="AF100" s="78"/>
      <c r="AG100" s="177"/>
      <c r="AH100" s="178"/>
      <c r="AI100" s="178"/>
      <c r="AJ100" s="178"/>
      <c r="AK100" s="178"/>
      <c r="AL100" s="178"/>
      <c r="AM100" s="296"/>
      <c r="AN100" s="291"/>
      <c r="AO100" s="178"/>
      <c r="AP100" s="178"/>
      <c r="AQ100" s="178"/>
      <c r="AR100" s="179"/>
    </row>
    <row r="101" spans="1:44" hidden="1" x14ac:dyDescent="0.3">
      <c r="A101" s="477"/>
      <c r="B101" s="257" t="s">
        <v>216</v>
      </c>
      <c r="C101" s="386"/>
      <c r="D101" s="386"/>
      <c r="E101" s="386"/>
      <c r="F101" s="386"/>
      <c r="G101" s="386"/>
      <c r="H101" s="386"/>
      <c r="I101" s="264"/>
      <c r="J101" s="154"/>
      <c r="K101" s="81">
        <f t="shared" si="14"/>
        <v>0</v>
      </c>
      <c r="L101" s="75">
        <f t="shared" si="15"/>
        <v>0</v>
      </c>
      <c r="M101" s="255"/>
      <c r="N101" s="76">
        <f t="shared" si="2"/>
        <v>0</v>
      </c>
      <c r="O101" s="250"/>
      <c r="P101" s="160"/>
      <c r="Q101" s="73">
        <f t="shared" si="11"/>
        <v>0</v>
      </c>
      <c r="R101" s="82">
        <f t="shared" si="12"/>
        <v>0</v>
      </c>
      <c r="S101" s="75">
        <f t="shared" si="13"/>
        <v>0</v>
      </c>
      <c r="T101" s="163"/>
      <c r="U101" s="274"/>
      <c r="V101" s="178"/>
      <c r="W101" s="178"/>
      <c r="X101" s="178"/>
      <c r="Y101" s="178"/>
      <c r="Z101" s="179"/>
      <c r="AA101" s="285"/>
      <c r="AB101" s="291"/>
      <c r="AC101" s="178"/>
      <c r="AD101" s="178"/>
      <c r="AE101" s="178"/>
      <c r="AF101" s="78"/>
      <c r="AG101" s="177"/>
      <c r="AH101" s="178"/>
      <c r="AI101" s="178"/>
      <c r="AJ101" s="178"/>
      <c r="AK101" s="178"/>
      <c r="AL101" s="178"/>
      <c r="AM101" s="296"/>
      <c r="AN101" s="291"/>
      <c r="AO101" s="178"/>
      <c r="AP101" s="178"/>
      <c r="AQ101" s="178"/>
      <c r="AR101" s="179"/>
    </row>
    <row r="102" spans="1:44" hidden="1" x14ac:dyDescent="0.3">
      <c r="A102" s="477"/>
      <c r="B102" s="257" t="s">
        <v>217</v>
      </c>
      <c r="C102" s="386"/>
      <c r="D102" s="386"/>
      <c r="E102" s="386"/>
      <c r="F102" s="386"/>
      <c r="G102" s="386"/>
      <c r="H102" s="386"/>
      <c r="I102" s="264"/>
      <c r="J102" s="154"/>
      <c r="K102" s="81">
        <f t="shared" si="14"/>
        <v>0</v>
      </c>
      <c r="L102" s="75">
        <f t="shared" si="15"/>
        <v>0</v>
      </c>
      <c r="M102" s="255"/>
      <c r="N102" s="76">
        <f t="shared" si="2"/>
        <v>0</v>
      </c>
      <c r="O102" s="250"/>
      <c r="P102" s="160"/>
      <c r="Q102" s="73">
        <f t="shared" si="11"/>
        <v>0</v>
      </c>
      <c r="R102" s="82">
        <f t="shared" si="12"/>
        <v>0</v>
      </c>
      <c r="S102" s="75">
        <f t="shared" si="13"/>
        <v>0</v>
      </c>
      <c r="T102" s="163"/>
      <c r="U102" s="274"/>
      <c r="V102" s="178"/>
      <c r="W102" s="178"/>
      <c r="X102" s="178"/>
      <c r="Y102" s="178"/>
      <c r="Z102" s="179"/>
      <c r="AA102" s="285"/>
      <c r="AB102" s="291"/>
      <c r="AC102" s="178"/>
      <c r="AD102" s="178"/>
      <c r="AE102" s="178"/>
      <c r="AF102" s="78"/>
      <c r="AG102" s="177"/>
      <c r="AH102" s="178"/>
      <c r="AI102" s="178"/>
      <c r="AJ102" s="178"/>
      <c r="AK102" s="178"/>
      <c r="AL102" s="178"/>
      <c r="AM102" s="296"/>
      <c r="AN102" s="291"/>
      <c r="AO102" s="178"/>
      <c r="AP102" s="178"/>
      <c r="AQ102" s="178"/>
      <c r="AR102" s="179"/>
    </row>
    <row r="103" spans="1:44" hidden="1" x14ac:dyDescent="0.3">
      <c r="A103" s="477"/>
      <c r="B103" s="257" t="s">
        <v>218</v>
      </c>
      <c r="C103" s="386"/>
      <c r="D103" s="386"/>
      <c r="E103" s="386"/>
      <c r="F103" s="386"/>
      <c r="G103" s="386"/>
      <c r="H103" s="386"/>
      <c r="I103" s="264"/>
      <c r="J103" s="154"/>
      <c r="K103" s="81">
        <f t="shared" si="14"/>
        <v>0</v>
      </c>
      <c r="L103" s="75">
        <f t="shared" si="15"/>
        <v>0</v>
      </c>
      <c r="M103" s="255"/>
      <c r="N103" s="76">
        <f t="shared" si="2"/>
        <v>0</v>
      </c>
      <c r="O103" s="250"/>
      <c r="P103" s="160"/>
      <c r="Q103" s="73">
        <f t="shared" si="11"/>
        <v>0</v>
      </c>
      <c r="R103" s="82">
        <f t="shared" si="12"/>
        <v>0</v>
      </c>
      <c r="S103" s="75">
        <f t="shared" si="13"/>
        <v>0</v>
      </c>
      <c r="T103" s="163"/>
      <c r="U103" s="274"/>
      <c r="V103" s="178"/>
      <c r="W103" s="178"/>
      <c r="X103" s="178"/>
      <c r="Y103" s="178"/>
      <c r="Z103" s="179"/>
      <c r="AA103" s="285"/>
      <c r="AB103" s="291"/>
      <c r="AC103" s="178"/>
      <c r="AD103" s="178"/>
      <c r="AE103" s="178"/>
      <c r="AF103" s="78"/>
      <c r="AG103" s="177"/>
      <c r="AH103" s="178"/>
      <c r="AI103" s="178"/>
      <c r="AJ103" s="178"/>
      <c r="AK103" s="178"/>
      <c r="AL103" s="178"/>
      <c r="AM103" s="296"/>
      <c r="AN103" s="291"/>
      <c r="AO103" s="178"/>
      <c r="AP103" s="178"/>
      <c r="AQ103" s="178"/>
      <c r="AR103" s="179"/>
    </row>
    <row r="104" spans="1:44" hidden="1" x14ac:dyDescent="0.3">
      <c r="A104" s="477"/>
      <c r="B104" s="257" t="s">
        <v>219</v>
      </c>
      <c r="C104" s="386"/>
      <c r="D104" s="386"/>
      <c r="E104" s="386"/>
      <c r="F104" s="386"/>
      <c r="G104" s="386"/>
      <c r="H104" s="386"/>
      <c r="I104" s="264"/>
      <c r="J104" s="154"/>
      <c r="K104" s="81">
        <f t="shared" si="14"/>
        <v>0</v>
      </c>
      <c r="L104" s="75">
        <f t="shared" si="15"/>
        <v>0</v>
      </c>
      <c r="M104" s="255"/>
      <c r="N104" s="76">
        <f t="shared" si="2"/>
        <v>0</v>
      </c>
      <c r="O104" s="250"/>
      <c r="P104" s="160"/>
      <c r="Q104" s="73">
        <f t="shared" si="11"/>
        <v>0</v>
      </c>
      <c r="R104" s="82">
        <f t="shared" si="12"/>
        <v>0</v>
      </c>
      <c r="S104" s="75">
        <f t="shared" si="13"/>
        <v>0</v>
      </c>
      <c r="T104" s="163"/>
      <c r="U104" s="274"/>
      <c r="V104" s="178"/>
      <c r="W104" s="178"/>
      <c r="X104" s="178"/>
      <c r="Y104" s="178"/>
      <c r="Z104" s="179"/>
      <c r="AA104" s="285"/>
      <c r="AB104" s="291"/>
      <c r="AC104" s="178"/>
      <c r="AD104" s="178"/>
      <c r="AE104" s="178"/>
      <c r="AF104" s="78"/>
      <c r="AG104" s="177"/>
      <c r="AH104" s="178"/>
      <c r="AI104" s="178"/>
      <c r="AJ104" s="178"/>
      <c r="AK104" s="178"/>
      <c r="AL104" s="178"/>
      <c r="AM104" s="296"/>
      <c r="AN104" s="291"/>
      <c r="AO104" s="178"/>
      <c r="AP104" s="178"/>
      <c r="AQ104" s="178"/>
      <c r="AR104" s="179"/>
    </row>
    <row r="105" spans="1:44" hidden="1" x14ac:dyDescent="0.3">
      <c r="A105" s="477"/>
      <c r="B105" s="257" t="s">
        <v>220</v>
      </c>
      <c r="C105" s="386"/>
      <c r="D105" s="386"/>
      <c r="E105" s="386"/>
      <c r="F105" s="386"/>
      <c r="G105" s="386"/>
      <c r="H105" s="386"/>
      <c r="I105" s="264"/>
      <c r="J105" s="154"/>
      <c r="K105" s="81">
        <f t="shared" si="14"/>
        <v>0</v>
      </c>
      <c r="L105" s="75">
        <f t="shared" si="15"/>
        <v>0</v>
      </c>
      <c r="M105" s="255"/>
      <c r="N105" s="76">
        <f t="shared" si="2"/>
        <v>0</v>
      </c>
      <c r="O105" s="250"/>
      <c r="P105" s="160"/>
      <c r="Q105" s="73">
        <f t="shared" si="11"/>
        <v>0</v>
      </c>
      <c r="R105" s="82">
        <f t="shared" si="12"/>
        <v>0</v>
      </c>
      <c r="S105" s="75">
        <f t="shared" si="13"/>
        <v>0</v>
      </c>
      <c r="T105" s="163"/>
      <c r="U105" s="274"/>
      <c r="V105" s="178"/>
      <c r="W105" s="178"/>
      <c r="X105" s="178"/>
      <c r="Y105" s="178"/>
      <c r="Z105" s="179"/>
      <c r="AA105" s="285"/>
      <c r="AB105" s="291"/>
      <c r="AC105" s="178"/>
      <c r="AD105" s="178"/>
      <c r="AE105" s="178"/>
      <c r="AF105" s="78"/>
      <c r="AG105" s="177"/>
      <c r="AH105" s="178"/>
      <c r="AI105" s="178"/>
      <c r="AJ105" s="178"/>
      <c r="AK105" s="178"/>
      <c r="AL105" s="178"/>
      <c r="AM105" s="296"/>
      <c r="AN105" s="291"/>
      <c r="AO105" s="178"/>
      <c r="AP105" s="178"/>
      <c r="AQ105" s="178"/>
      <c r="AR105" s="179"/>
    </row>
    <row r="106" spans="1:44" ht="15" hidden="1" thickBot="1" x14ac:dyDescent="0.35">
      <c r="A106" s="477"/>
      <c r="B106" s="257" t="s">
        <v>221</v>
      </c>
      <c r="C106" s="386"/>
      <c r="D106" s="386"/>
      <c r="E106" s="386"/>
      <c r="F106" s="386"/>
      <c r="G106" s="386"/>
      <c r="H106" s="386"/>
      <c r="I106" s="264"/>
      <c r="J106" s="154"/>
      <c r="K106" s="81">
        <f t="shared" si="14"/>
        <v>0</v>
      </c>
      <c r="L106" s="75">
        <f t="shared" si="15"/>
        <v>0</v>
      </c>
      <c r="M106" s="255"/>
      <c r="N106" s="76">
        <f t="shared" si="2"/>
        <v>0</v>
      </c>
      <c r="O106" s="250"/>
      <c r="P106" s="160"/>
      <c r="Q106" s="73">
        <f t="shared" si="11"/>
        <v>0</v>
      </c>
      <c r="R106" s="82">
        <f t="shared" si="12"/>
        <v>0</v>
      </c>
      <c r="S106" s="75">
        <f t="shared" si="13"/>
        <v>0</v>
      </c>
      <c r="T106" s="163"/>
      <c r="U106" s="274"/>
      <c r="V106" s="178"/>
      <c r="W106" s="178"/>
      <c r="X106" s="178"/>
      <c r="Y106" s="178"/>
      <c r="Z106" s="179"/>
      <c r="AA106" s="285"/>
      <c r="AB106" s="291"/>
      <c r="AC106" s="178"/>
      <c r="AD106" s="178"/>
      <c r="AE106" s="178"/>
      <c r="AF106" s="78"/>
      <c r="AG106" s="177"/>
      <c r="AH106" s="178"/>
      <c r="AI106" s="178"/>
      <c r="AJ106" s="178"/>
      <c r="AK106" s="178"/>
      <c r="AL106" s="178"/>
      <c r="AM106" s="296"/>
      <c r="AN106" s="291"/>
      <c r="AO106" s="178"/>
      <c r="AP106" s="178"/>
      <c r="AQ106" s="178"/>
      <c r="AR106" s="179"/>
    </row>
    <row r="107" spans="1:44" ht="21" customHeight="1" thickBot="1" x14ac:dyDescent="0.35">
      <c r="A107" s="483"/>
      <c r="B107" s="12" t="s">
        <v>52</v>
      </c>
      <c r="C107" s="14"/>
      <c r="D107" s="14"/>
      <c r="E107" s="14"/>
      <c r="F107" s="14"/>
      <c r="G107" s="14"/>
      <c r="H107" s="14"/>
      <c r="I107" s="265">
        <f>IF(L107&gt;0,L107/J107,0)</f>
        <v>0</v>
      </c>
      <c r="J107" s="121">
        <f>SUM(J7:J106)</f>
        <v>0</v>
      </c>
      <c r="K107" s="122">
        <f>J107/2080</f>
        <v>0</v>
      </c>
      <c r="L107" s="123">
        <f>SUM(L7:L106)</f>
        <v>0</v>
      </c>
      <c r="M107" s="123">
        <f>SUM(M7:M106)</f>
        <v>0</v>
      </c>
      <c r="N107" s="124">
        <f>SUM(N7:N106)</f>
        <v>0</v>
      </c>
      <c r="O107" s="143" t="str">
        <f>IFERROR(ABS(Q107)/L107,"")</f>
        <v/>
      </c>
      <c r="P107" s="256" t="str">
        <f>IFERROR(ABS(R107/M107),"")</f>
        <v/>
      </c>
      <c r="Q107" s="144">
        <f>SUM(Q7:Q106)</f>
        <v>0</v>
      </c>
      <c r="R107" s="144">
        <f>SUM(R7:R106)</f>
        <v>0</v>
      </c>
      <c r="S107" s="123">
        <f>SUM(S7:S106)</f>
        <v>0</v>
      </c>
      <c r="T107" s="125"/>
      <c r="U107" s="275"/>
      <c r="V107" s="181"/>
      <c r="W107" s="181"/>
      <c r="X107" s="181"/>
      <c r="Y107" s="181"/>
      <c r="Z107" s="182"/>
      <c r="AA107" s="286"/>
      <c r="AB107" s="292"/>
      <c r="AC107" s="181"/>
      <c r="AD107" s="181"/>
      <c r="AE107" s="181"/>
      <c r="AF107" s="129"/>
      <c r="AG107" s="180"/>
      <c r="AH107" s="181"/>
      <c r="AI107" s="181"/>
      <c r="AJ107" s="181"/>
      <c r="AK107" s="181"/>
      <c r="AL107" s="181"/>
      <c r="AM107" s="297"/>
      <c r="AN107" s="292"/>
      <c r="AO107" s="181"/>
      <c r="AP107" s="181"/>
      <c r="AQ107" s="181"/>
      <c r="AR107" s="182"/>
    </row>
    <row r="108" spans="1:44" x14ac:dyDescent="0.3">
      <c r="A108" s="476" t="s">
        <v>110</v>
      </c>
      <c r="B108" s="257" t="s">
        <v>102</v>
      </c>
      <c r="C108" s="386"/>
      <c r="D108" s="386"/>
      <c r="E108" s="386"/>
      <c r="F108" s="386"/>
      <c r="G108" s="386"/>
      <c r="H108" s="386"/>
      <c r="I108" s="266"/>
      <c r="J108" s="15"/>
      <c r="K108" s="15"/>
      <c r="L108" s="15"/>
      <c r="M108" s="15"/>
      <c r="N108" s="15"/>
      <c r="O108" s="15"/>
      <c r="P108" s="15"/>
      <c r="Q108" s="15"/>
      <c r="R108" s="15"/>
      <c r="S108" s="15"/>
      <c r="T108" s="79"/>
      <c r="U108" s="165">
        <v>0</v>
      </c>
      <c r="V108" s="164">
        <v>0</v>
      </c>
      <c r="W108" s="183">
        <f t="shared" ref="W108" si="16">V108/2080</f>
        <v>0</v>
      </c>
      <c r="X108" s="184">
        <f>U108*V108</f>
        <v>0</v>
      </c>
      <c r="Y108" s="206"/>
      <c r="Z108" s="185">
        <f>SUM(X108:Y108)</f>
        <v>0</v>
      </c>
      <c r="AA108" s="158"/>
      <c r="AB108" s="158"/>
      <c r="AC108" s="212">
        <f>-(AA108*X108)</f>
        <v>0</v>
      </c>
      <c r="AD108" s="213">
        <f>-(AB108*Y108)</f>
        <v>0</v>
      </c>
      <c r="AE108" s="213">
        <f>SUM(Z108,AC108,AD108)</f>
        <v>0</v>
      </c>
      <c r="AF108" s="162"/>
      <c r="AG108" s="165">
        <v>0</v>
      </c>
      <c r="AH108" s="166">
        <v>0</v>
      </c>
      <c r="AI108" s="186">
        <f t="shared" ref="AI108" si="17">AH108/2080</f>
        <v>0</v>
      </c>
      <c r="AJ108" s="212">
        <f>AG108*AH108</f>
        <v>0</v>
      </c>
      <c r="AK108" s="258"/>
      <c r="AL108" s="227">
        <f>SUM(AJ108:AK108)</f>
        <v>0</v>
      </c>
      <c r="AM108" s="246"/>
      <c r="AN108" s="159"/>
      <c r="AO108" s="212">
        <f>-(AM108*AJ108)</f>
        <v>0</v>
      </c>
      <c r="AP108" s="213">
        <f>-(AN108*AK108)</f>
        <v>0</v>
      </c>
      <c r="AQ108" s="213">
        <f>SUM(AL108,AO108:AP108)</f>
        <v>0</v>
      </c>
      <c r="AR108" s="245"/>
    </row>
    <row r="109" spans="1:44" x14ac:dyDescent="0.3">
      <c r="A109" s="477"/>
      <c r="B109" s="257" t="s">
        <v>101</v>
      </c>
      <c r="C109" s="386"/>
      <c r="D109" s="386"/>
      <c r="E109" s="386"/>
      <c r="F109" s="386"/>
      <c r="G109" s="386"/>
      <c r="H109" s="386"/>
      <c r="I109" s="267"/>
      <c r="J109" s="15"/>
      <c r="K109" s="15"/>
      <c r="L109" s="15"/>
      <c r="M109" s="15"/>
      <c r="N109" s="15"/>
      <c r="O109" s="15"/>
      <c r="P109" s="15"/>
      <c r="Q109" s="15"/>
      <c r="R109" s="15"/>
      <c r="S109" s="15"/>
      <c r="T109" s="79"/>
      <c r="U109" s="165">
        <v>0</v>
      </c>
      <c r="V109" s="152">
        <v>0</v>
      </c>
      <c r="W109" s="189">
        <f t="shared" ref="W109:W172" si="18">V109/2080</f>
        <v>0</v>
      </c>
      <c r="X109" s="190">
        <f t="shared" ref="X109:X172" si="19">U109*V109</f>
        <v>0</v>
      </c>
      <c r="Y109" s="207">
        <v>0</v>
      </c>
      <c r="Z109" s="191">
        <f t="shared" ref="Z109:Z172" si="20">SUM(X109:Y109)</f>
        <v>0</v>
      </c>
      <c r="AA109" s="158"/>
      <c r="AB109" s="158"/>
      <c r="AC109" s="212">
        <f>-(AA109*X109)</f>
        <v>0</v>
      </c>
      <c r="AD109" s="213">
        <f t="shared" ref="AD109" si="21">-(AB109*Y109)</f>
        <v>0</v>
      </c>
      <c r="AE109" s="213">
        <f t="shared" ref="AE109" si="22">SUM(Z109,AC109,AD109)</f>
        <v>0</v>
      </c>
      <c r="AF109" s="162"/>
      <c r="AG109" s="165">
        <v>0</v>
      </c>
      <c r="AH109" s="166">
        <v>0</v>
      </c>
      <c r="AI109" s="186">
        <f t="shared" ref="AI109" si="23">AH109/2080</f>
        <v>0</v>
      </c>
      <c r="AJ109" s="212">
        <f>AG109*AH109</f>
        <v>0</v>
      </c>
      <c r="AK109" s="258"/>
      <c r="AL109" s="227">
        <f t="shared" ref="AL109:AL172" si="24">SUM(AJ109:AK109)</f>
        <v>0</v>
      </c>
      <c r="AM109" s="158"/>
      <c r="AN109" s="159"/>
      <c r="AO109" s="212">
        <f t="shared" ref="AO109:AO172" si="25">-(AM109*AJ109)</f>
        <v>0</v>
      </c>
      <c r="AP109" s="213">
        <f t="shared" ref="AP109:AP172" si="26">-(AN109*AK109)</f>
        <v>0</v>
      </c>
      <c r="AQ109" s="213">
        <f t="shared" ref="AQ109:AQ172" si="27">SUM(AL109,AO109:AP109)</f>
        <v>0</v>
      </c>
      <c r="AR109" s="222"/>
    </row>
    <row r="110" spans="1:44" x14ac:dyDescent="0.3">
      <c r="A110" s="477"/>
      <c r="B110" s="257" t="s">
        <v>417</v>
      </c>
      <c r="C110" s="386"/>
      <c r="D110" s="386"/>
      <c r="E110" s="386"/>
      <c r="F110" s="386"/>
      <c r="G110" s="386"/>
      <c r="H110" s="386"/>
      <c r="I110" s="267"/>
      <c r="J110" s="15"/>
      <c r="K110" s="15"/>
      <c r="L110" s="15"/>
      <c r="M110" s="15"/>
      <c r="N110" s="15"/>
      <c r="O110" s="15"/>
      <c r="P110" s="15"/>
      <c r="Q110" s="15"/>
      <c r="R110" s="15"/>
      <c r="S110" s="15"/>
      <c r="T110" s="79"/>
      <c r="U110" s="165">
        <v>0</v>
      </c>
      <c r="V110" s="152"/>
      <c r="W110" s="189">
        <f t="shared" si="18"/>
        <v>0</v>
      </c>
      <c r="X110" s="190">
        <f t="shared" si="19"/>
        <v>0</v>
      </c>
      <c r="Y110" s="207"/>
      <c r="Z110" s="191">
        <f t="shared" si="20"/>
        <v>0</v>
      </c>
      <c r="AA110" s="158"/>
      <c r="AB110" s="158"/>
      <c r="AC110" s="212">
        <f t="shared" ref="AC110:AC173" si="28">-(AA110*X110)</f>
        <v>0</v>
      </c>
      <c r="AD110" s="213">
        <f t="shared" ref="AD110:AD173" si="29">-(AB110*Y110)</f>
        <v>0</v>
      </c>
      <c r="AE110" s="213">
        <f t="shared" ref="AE110:AE173" si="30">SUM(Z110,AC110,AD110)</f>
        <v>0</v>
      </c>
      <c r="AF110" s="162"/>
      <c r="AG110" s="165"/>
      <c r="AH110" s="166"/>
      <c r="AI110" s="186">
        <f t="shared" ref="AI110:AI173" si="31">AH110/2080</f>
        <v>0</v>
      </c>
      <c r="AJ110" s="212">
        <f t="shared" ref="AJ110:AJ173" si="32">AG110*AH110</f>
        <v>0</v>
      </c>
      <c r="AK110" s="258"/>
      <c r="AL110" s="227">
        <f t="shared" si="24"/>
        <v>0</v>
      </c>
      <c r="AM110" s="158"/>
      <c r="AN110" s="159"/>
      <c r="AO110" s="212">
        <f t="shared" si="25"/>
        <v>0</v>
      </c>
      <c r="AP110" s="213">
        <f t="shared" si="26"/>
        <v>0</v>
      </c>
      <c r="AQ110" s="213">
        <f t="shared" si="27"/>
        <v>0</v>
      </c>
      <c r="AR110" s="222"/>
    </row>
    <row r="111" spans="1:44" ht="15.75" customHeight="1" x14ac:dyDescent="0.3">
      <c r="A111" s="477"/>
      <c r="B111" s="257" t="s">
        <v>92</v>
      </c>
      <c r="C111" s="386"/>
      <c r="D111" s="386"/>
      <c r="E111" s="386"/>
      <c r="F111" s="386"/>
      <c r="G111" s="386"/>
      <c r="H111" s="386"/>
      <c r="I111" s="267"/>
      <c r="J111" s="15"/>
      <c r="K111" s="15"/>
      <c r="L111" s="15"/>
      <c r="M111" s="15"/>
      <c r="N111" s="15"/>
      <c r="O111" s="15"/>
      <c r="P111" s="15"/>
      <c r="Q111" s="15"/>
      <c r="R111" s="15"/>
      <c r="S111" s="15"/>
      <c r="T111" s="79"/>
      <c r="U111" s="165">
        <v>0</v>
      </c>
      <c r="V111" s="152">
        <v>0</v>
      </c>
      <c r="W111" s="189">
        <f t="shared" si="18"/>
        <v>0</v>
      </c>
      <c r="X111" s="190">
        <f t="shared" si="19"/>
        <v>0</v>
      </c>
      <c r="Y111" s="207">
        <v>0</v>
      </c>
      <c r="Z111" s="191">
        <f t="shared" si="20"/>
        <v>0</v>
      </c>
      <c r="AA111" s="158"/>
      <c r="AB111" s="158"/>
      <c r="AC111" s="212">
        <f t="shared" si="28"/>
        <v>0</v>
      </c>
      <c r="AD111" s="213">
        <f t="shared" si="29"/>
        <v>0</v>
      </c>
      <c r="AE111" s="213">
        <f t="shared" si="30"/>
        <v>0</v>
      </c>
      <c r="AF111" s="162"/>
      <c r="AG111" s="165">
        <v>0</v>
      </c>
      <c r="AH111" s="166">
        <v>0</v>
      </c>
      <c r="AI111" s="186">
        <f t="shared" si="31"/>
        <v>0</v>
      </c>
      <c r="AJ111" s="212">
        <f t="shared" si="32"/>
        <v>0</v>
      </c>
      <c r="AK111" s="258"/>
      <c r="AL111" s="227">
        <f t="shared" si="24"/>
        <v>0</v>
      </c>
      <c r="AM111" s="158"/>
      <c r="AN111" s="159"/>
      <c r="AO111" s="212">
        <f t="shared" si="25"/>
        <v>0</v>
      </c>
      <c r="AP111" s="213">
        <f t="shared" si="26"/>
        <v>0</v>
      </c>
      <c r="AQ111" s="213">
        <f t="shared" si="27"/>
        <v>0</v>
      </c>
      <c r="AR111" s="222"/>
    </row>
    <row r="112" spans="1:44" hidden="1" x14ac:dyDescent="0.3">
      <c r="A112" s="477"/>
      <c r="B112" s="257" t="s">
        <v>222</v>
      </c>
      <c r="C112" s="386"/>
      <c r="D112" s="386"/>
      <c r="E112" s="386"/>
      <c r="F112" s="386"/>
      <c r="G112" s="386"/>
      <c r="H112" s="386"/>
      <c r="I112" s="267"/>
      <c r="J112" s="15"/>
      <c r="K112" s="15"/>
      <c r="L112" s="15"/>
      <c r="M112" s="15"/>
      <c r="N112" s="15"/>
      <c r="O112" s="15"/>
      <c r="P112" s="15"/>
      <c r="Q112" s="15"/>
      <c r="R112" s="15"/>
      <c r="S112" s="15"/>
      <c r="T112" s="79"/>
      <c r="U112" s="165">
        <v>0</v>
      </c>
      <c r="V112" s="152"/>
      <c r="W112" s="189">
        <f t="shared" si="18"/>
        <v>0</v>
      </c>
      <c r="X112" s="190">
        <f t="shared" si="19"/>
        <v>0</v>
      </c>
      <c r="Y112" s="207">
        <v>0</v>
      </c>
      <c r="Z112" s="191">
        <f t="shared" si="20"/>
        <v>0</v>
      </c>
      <c r="AA112" s="158"/>
      <c r="AB112" s="158"/>
      <c r="AC112" s="212">
        <f t="shared" si="28"/>
        <v>0</v>
      </c>
      <c r="AD112" s="213">
        <f t="shared" si="29"/>
        <v>0</v>
      </c>
      <c r="AE112" s="213">
        <f t="shared" si="30"/>
        <v>0</v>
      </c>
      <c r="AF112" s="162"/>
      <c r="AG112" s="165">
        <v>0</v>
      </c>
      <c r="AH112" s="166">
        <v>0</v>
      </c>
      <c r="AI112" s="186">
        <f t="shared" si="31"/>
        <v>0</v>
      </c>
      <c r="AJ112" s="212">
        <f t="shared" si="32"/>
        <v>0</v>
      </c>
      <c r="AK112" s="169"/>
      <c r="AL112" s="227">
        <f t="shared" si="24"/>
        <v>0</v>
      </c>
      <c r="AM112" s="158"/>
      <c r="AN112" s="159"/>
      <c r="AO112" s="212">
        <f t="shared" si="25"/>
        <v>0</v>
      </c>
      <c r="AP112" s="213">
        <f t="shared" si="26"/>
        <v>0</v>
      </c>
      <c r="AQ112" s="213">
        <f t="shared" si="27"/>
        <v>0</v>
      </c>
      <c r="AR112" s="222"/>
    </row>
    <row r="113" spans="1:44" hidden="1" x14ac:dyDescent="0.3">
      <c r="A113" s="477"/>
      <c r="B113" s="257" t="s">
        <v>223</v>
      </c>
      <c r="C113" s="386"/>
      <c r="D113" s="386"/>
      <c r="E113" s="386"/>
      <c r="F113" s="386"/>
      <c r="G113" s="386"/>
      <c r="H113" s="386"/>
      <c r="I113" s="267"/>
      <c r="J113" s="15"/>
      <c r="K113" s="15"/>
      <c r="L113" s="15"/>
      <c r="M113" s="15"/>
      <c r="N113" s="15"/>
      <c r="O113" s="15"/>
      <c r="P113" s="15"/>
      <c r="Q113" s="15"/>
      <c r="R113" s="15"/>
      <c r="S113" s="15"/>
      <c r="T113" s="79"/>
      <c r="U113" s="165">
        <v>0</v>
      </c>
      <c r="V113" s="152"/>
      <c r="W113" s="189">
        <f t="shared" si="18"/>
        <v>0</v>
      </c>
      <c r="X113" s="190">
        <f t="shared" si="19"/>
        <v>0</v>
      </c>
      <c r="Y113" s="207">
        <v>0</v>
      </c>
      <c r="Z113" s="191">
        <f t="shared" si="20"/>
        <v>0</v>
      </c>
      <c r="AA113" s="158"/>
      <c r="AB113" s="158"/>
      <c r="AC113" s="212">
        <f t="shared" si="28"/>
        <v>0</v>
      </c>
      <c r="AD113" s="213">
        <f t="shared" si="29"/>
        <v>0</v>
      </c>
      <c r="AE113" s="213">
        <f t="shared" si="30"/>
        <v>0</v>
      </c>
      <c r="AF113" s="162"/>
      <c r="AG113" s="165">
        <v>0</v>
      </c>
      <c r="AH113" s="166">
        <v>0</v>
      </c>
      <c r="AI113" s="186">
        <f t="shared" si="31"/>
        <v>0</v>
      </c>
      <c r="AJ113" s="212">
        <f t="shared" si="32"/>
        <v>0</v>
      </c>
      <c r="AK113" s="169"/>
      <c r="AL113" s="227">
        <f t="shared" si="24"/>
        <v>0</v>
      </c>
      <c r="AM113" s="158"/>
      <c r="AN113" s="159"/>
      <c r="AO113" s="212">
        <f t="shared" si="25"/>
        <v>0</v>
      </c>
      <c r="AP113" s="213">
        <f t="shared" si="26"/>
        <v>0</v>
      </c>
      <c r="AQ113" s="213">
        <f t="shared" si="27"/>
        <v>0</v>
      </c>
      <c r="AR113" s="222"/>
    </row>
    <row r="114" spans="1:44" hidden="1" x14ac:dyDescent="0.3">
      <c r="A114" s="477"/>
      <c r="B114" s="257" t="s">
        <v>224</v>
      </c>
      <c r="C114" s="386"/>
      <c r="D114" s="386"/>
      <c r="E114" s="386"/>
      <c r="F114" s="386"/>
      <c r="G114" s="386"/>
      <c r="H114" s="386"/>
      <c r="I114" s="267"/>
      <c r="J114" s="15"/>
      <c r="K114" s="15"/>
      <c r="L114" s="15"/>
      <c r="M114" s="15"/>
      <c r="N114" s="15"/>
      <c r="O114" s="15"/>
      <c r="P114" s="15"/>
      <c r="Q114" s="15"/>
      <c r="R114" s="15"/>
      <c r="S114" s="15"/>
      <c r="T114" s="79"/>
      <c r="U114" s="165">
        <v>0</v>
      </c>
      <c r="V114" s="152"/>
      <c r="W114" s="189">
        <f t="shared" si="18"/>
        <v>0</v>
      </c>
      <c r="X114" s="190">
        <f t="shared" si="19"/>
        <v>0</v>
      </c>
      <c r="Y114" s="207">
        <v>0</v>
      </c>
      <c r="Z114" s="191">
        <f t="shared" si="20"/>
        <v>0</v>
      </c>
      <c r="AA114" s="158"/>
      <c r="AB114" s="158"/>
      <c r="AC114" s="212">
        <f t="shared" si="28"/>
        <v>0</v>
      </c>
      <c r="AD114" s="213">
        <f t="shared" si="29"/>
        <v>0</v>
      </c>
      <c r="AE114" s="213">
        <f t="shared" si="30"/>
        <v>0</v>
      </c>
      <c r="AF114" s="162"/>
      <c r="AG114" s="165">
        <v>0</v>
      </c>
      <c r="AH114" s="166">
        <v>0</v>
      </c>
      <c r="AI114" s="186">
        <f t="shared" si="31"/>
        <v>0</v>
      </c>
      <c r="AJ114" s="212">
        <f t="shared" si="32"/>
        <v>0</v>
      </c>
      <c r="AK114" s="169"/>
      <c r="AL114" s="227">
        <f t="shared" si="24"/>
        <v>0</v>
      </c>
      <c r="AM114" s="158"/>
      <c r="AN114" s="159"/>
      <c r="AO114" s="212">
        <f t="shared" si="25"/>
        <v>0</v>
      </c>
      <c r="AP114" s="213">
        <f t="shared" si="26"/>
        <v>0</v>
      </c>
      <c r="AQ114" s="213">
        <f t="shared" si="27"/>
        <v>0</v>
      </c>
      <c r="AR114" s="222"/>
    </row>
    <row r="115" spans="1:44" hidden="1" x14ac:dyDescent="0.3">
      <c r="A115" s="477"/>
      <c r="B115" s="257" t="s">
        <v>225</v>
      </c>
      <c r="C115" s="386"/>
      <c r="D115" s="386"/>
      <c r="E115" s="386"/>
      <c r="F115" s="386"/>
      <c r="G115" s="386"/>
      <c r="H115" s="386"/>
      <c r="I115" s="267"/>
      <c r="J115" s="15"/>
      <c r="K115" s="15"/>
      <c r="L115" s="15"/>
      <c r="M115" s="15"/>
      <c r="N115" s="15"/>
      <c r="O115" s="15"/>
      <c r="P115" s="15"/>
      <c r="Q115" s="15"/>
      <c r="R115" s="15"/>
      <c r="S115" s="15"/>
      <c r="T115" s="79"/>
      <c r="U115" s="165">
        <v>0</v>
      </c>
      <c r="V115" s="152"/>
      <c r="W115" s="189">
        <f t="shared" si="18"/>
        <v>0</v>
      </c>
      <c r="X115" s="190">
        <f t="shared" si="19"/>
        <v>0</v>
      </c>
      <c r="Y115" s="207">
        <v>0</v>
      </c>
      <c r="Z115" s="191">
        <f t="shared" si="20"/>
        <v>0</v>
      </c>
      <c r="AA115" s="158"/>
      <c r="AB115" s="158"/>
      <c r="AC115" s="212">
        <f t="shared" si="28"/>
        <v>0</v>
      </c>
      <c r="AD115" s="213">
        <f t="shared" si="29"/>
        <v>0</v>
      </c>
      <c r="AE115" s="213">
        <f t="shared" si="30"/>
        <v>0</v>
      </c>
      <c r="AF115" s="162"/>
      <c r="AG115" s="165">
        <v>0</v>
      </c>
      <c r="AH115" s="166">
        <v>0</v>
      </c>
      <c r="AI115" s="186">
        <f t="shared" si="31"/>
        <v>0</v>
      </c>
      <c r="AJ115" s="212">
        <f t="shared" si="32"/>
        <v>0</v>
      </c>
      <c r="AK115" s="169"/>
      <c r="AL115" s="227">
        <f t="shared" si="24"/>
        <v>0</v>
      </c>
      <c r="AM115" s="158"/>
      <c r="AN115" s="159"/>
      <c r="AO115" s="212">
        <f t="shared" si="25"/>
        <v>0</v>
      </c>
      <c r="AP115" s="213">
        <f t="shared" si="26"/>
        <v>0</v>
      </c>
      <c r="AQ115" s="213">
        <f t="shared" si="27"/>
        <v>0</v>
      </c>
      <c r="AR115" s="222"/>
    </row>
    <row r="116" spans="1:44" hidden="1" x14ac:dyDescent="0.3">
      <c r="A116" s="477"/>
      <c r="B116" s="257" t="s">
        <v>226</v>
      </c>
      <c r="C116" s="386"/>
      <c r="D116" s="386"/>
      <c r="E116" s="386"/>
      <c r="F116" s="386"/>
      <c r="G116" s="386"/>
      <c r="H116" s="386"/>
      <c r="I116" s="267"/>
      <c r="J116" s="15"/>
      <c r="K116" s="15"/>
      <c r="L116" s="15"/>
      <c r="M116" s="15"/>
      <c r="N116" s="15"/>
      <c r="O116" s="15"/>
      <c r="P116" s="15"/>
      <c r="Q116" s="15"/>
      <c r="R116" s="15"/>
      <c r="S116" s="15"/>
      <c r="T116" s="79"/>
      <c r="U116" s="165">
        <v>0</v>
      </c>
      <c r="V116" s="152"/>
      <c r="W116" s="189">
        <f t="shared" si="18"/>
        <v>0</v>
      </c>
      <c r="X116" s="190">
        <f t="shared" si="19"/>
        <v>0</v>
      </c>
      <c r="Y116" s="207">
        <v>0</v>
      </c>
      <c r="Z116" s="191">
        <f t="shared" si="20"/>
        <v>0</v>
      </c>
      <c r="AA116" s="158"/>
      <c r="AB116" s="158"/>
      <c r="AC116" s="212">
        <f t="shared" si="28"/>
        <v>0</v>
      </c>
      <c r="AD116" s="213">
        <f t="shared" si="29"/>
        <v>0</v>
      </c>
      <c r="AE116" s="213">
        <f t="shared" si="30"/>
        <v>0</v>
      </c>
      <c r="AF116" s="162"/>
      <c r="AG116" s="165">
        <v>0</v>
      </c>
      <c r="AH116" s="166">
        <v>0</v>
      </c>
      <c r="AI116" s="186">
        <f t="shared" si="31"/>
        <v>0</v>
      </c>
      <c r="AJ116" s="212">
        <f t="shared" si="32"/>
        <v>0</v>
      </c>
      <c r="AK116" s="169"/>
      <c r="AL116" s="227">
        <f t="shared" si="24"/>
        <v>0</v>
      </c>
      <c r="AM116" s="158"/>
      <c r="AN116" s="159"/>
      <c r="AO116" s="212">
        <f t="shared" si="25"/>
        <v>0</v>
      </c>
      <c r="AP116" s="213">
        <f t="shared" si="26"/>
        <v>0</v>
      </c>
      <c r="AQ116" s="213">
        <f t="shared" si="27"/>
        <v>0</v>
      </c>
      <c r="AR116" s="222"/>
    </row>
    <row r="117" spans="1:44" hidden="1" x14ac:dyDescent="0.3">
      <c r="A117" s="477"/>
      <c r="B117" s="257" t="s">
        <v>227</v>
      </c>
      <c r="C117" s="386"/>
      <c r="D117" s="386"/>
      <c r="E117" s="386"/>
      <c r="F117" s="386"/>
      <c r="G117" s="386"/>
      <c r="H117" s="386"/>
      <c r="I117" s="267"/>
      <c r="J117" s="15"/>
      <c r="K117" s="15"/>
      <c r="L117" s="15"/>
      <c r="M117" s="15"/>
      <c r="N117" s="15"/>
      <c r="O117" s="15"/>
      <c r="P117" s="15"/>
      <c r="Q117" s="15"/>
      <c r="R117" s="15"/>
      <c r="S117" s="15"/>
      <c r="T117" s="79"/>
      <c r="U117" s="165">
        <v>0</v>
      </c>
      <c r="V117" s="152"/>
      <c r="W117" s="189">
        <f t="shared" si="18"/>
        <v>0</v>
      </c>
      <c r="X117" s="190">
        <f t="shared" si="19"/>
        <v>0</v>
      </c>
      <c r="Y117" s="207">
        <v>0</v>
      </c>
      <c r="Z117" s="191">
        <f t="shared" si="20"/>
        <v>0</v>
      </c>
      <c r="AA117" s="158"/>
      <c r="AB117" s="158"/>
      <c r="AC117" s="212">
        <f t="shared" si="28"/>
        <v>0</v>
      </c>
      <c r="AD117" s="213">
        <f t="shared" si="29"/>
        <v>0</v>
      </c>
      <c r="AE117" s="213">
        <f t="shared" si="30"/>
        <v>0</v>
      </c>
      <c r="AF117" s="162"/>
      <c r="AG117" s="165">
        <v>0</v>
      </c>
      <c r="AH117" s="166">
        <v>0</v>
      </c>
      <c r="AI117" s="186">
        <f t="shared" si="31"/>
        <v>0</v>
      </c>
      <c r="AJ117" s="212">
        <f t="shared" si="32"/>
        <v>0</v>
      </c>
      <c r="AK117" s="169"/>
      <c r="AL117" s="227">
        <f t="shared" si="24"/>
        <v>0</v>
      </c>
      <c r="AM117" s="158"/>
      <c r="AN117" s="159"/>
      <c r="AO117" s="212">
        <f t="shared" si="25"/>
        <v>0</v>
      </c>
      <c r="AP117" s="213">
        <f t="shared" si="26"/>
        <v>0</v>
      </c>
      <c r="AQ117" s="213">
        <f t="shared" si="27"/>
        <v>0</v>
      </c>
      <c r="AR117" s="222"/>
    </row>
    <row r="118" spans="1:44" hidden="1" x14ac:dyDescent="0.3">
      <c r="A118" s="477"/>
      <c r="B118" s="257" t="s">
        <v>228</v>
      </c>
      <c r="C118" s="386"/>
      <c r="D118" s="386"/>
      <c r="E118" s="386"/>
      <c r="F118" s="386"/>
      <c r="G118" s="386"/>
      <c r="H118" s="386"/>
      <c r="I118" s="267"/>
      <c r="J118" s="15"/>
      <c r="K118" s="15"/>
      <c r="L118" s="15"/>
      <c r="M118" s="15"/>
      <c r="N118" s="15"/>
      <c r="O118" s="15"/>
      <c r="P118" s="15"/>
      <c r="Q118" s="15"/>
      <c r="R118" s="15"/>
      <c r="S118" s="15"/>
      <c r="T118" s="79"/>
      <c r="U118" s="165">
        <v>0</v>
      </c>
      <c r="V118" s="152"/>
      <c r="W118" s="189">
        <f t="shared" si="18"/>
        <v>0</v>
      </c>
      <c r="X118" s="190">
        <f t="shared" si="19"/>
        <v>0</v>
      </c>
      <c r="Y118" s="207">
        <v>0</v>
      </c>
      <c r="Z118" s="191">
        <f t="shared" si="20"/>
        <v>0</v>
      </c>
      <c r="AA118" s="158"/>
      <c r="AB118" s="158"/>
      <c r="AC118" s="212">
        <f t="shared" si="28"/>
        <v>0</v>
      </c>
      <c r="AD118" s="213">
        <f t="shared" si="29"/>
        <v>0</v>
      </c>
      <c r="AE118" s="213">
        <f t="shared" si="30"/>
        <v>0</v>
      </c>
      <c r="AF118" s="162"/>
      <c r="AG118" s="165">
        <v>0</v>
      </c>
      <c r="AH118" s="166">
        <v>0</v>
      </c>
      <c r="AI118" s="186">
        <f t="shared" si="31"/>
        <v>0</v>
      </c>
      <c r="AJ118" s="212">
        <f t="shared" si="32"/>
        <v>0</v>
      </c>
      <c r="AK118" s="169"/>
      <c r="AL118" s="227">
        <f t="shared" si="24"/>
        <v>0</v>
      </c>
      <c r="AM118" s="158"/>
      <c r="AN118" s="159"/>
      <c r="AO118" s="212">
        <f t="shared" si="25"/>
        <v>0</v>
      </c>
      <c r="AP118" s="213">
        <f t="shared" si="26"/>
        <v>0</v>
      </c>
      <c r="AQ118" s="213">
        <f t="shared" si="27"/>
        <v>0</v>
      </c>
      <c r="AR118" s="222"/>
    </row>
    <row r="119" spans="1:44" hidden="1" x14ac:dyDescent="0.3">
      <c r="A119" s="477"/>
      <c r="B119" s="257" t="s">
        <v>229</v>
      </c>
      <c r="C119" s="386"/>
      <c r="D119" s="386"/>
      <c r="E119" s="386"/>
      <c r="F119" s="386"/>
      <c r="G119" s="386"/>
      <c r="H119" s="386"/>
      <c r="I119" s="267"/>
      <c r="J119" s="15"/>
      <c r="K119" s="15"/>
      <c r="L119" s="15"/>
      <c r="M119" s="15"/>
      <c r="N119" s="15"/>
      <c r="O119" s="15"/>
      <c r="P119" s="15"/>
      <c r="Q119" s="15"/>
      <c r="R119" s="15"/>
      <c r="S119" s="15"/>
      <c r="T119" s="79"/>
      <c r="U119" s="165">
        <v>0</v>
      </c>
      <c r="V119" s="152"/>
      <c r="W119" s="189">
        <f t="shared" si="18"/>
        <v>0</v>
      </c>
      <c r="X119" s="190">
        <f t="shared" si="19"/>
        <v>0</v>
      </c>
      <c r="Y119" s="207">
        <v>0</v>
      </c>
      <c r="Z119" s="191">
        <f t="shared" si="20"/>
        <v>0</v>
      </c>
      <c r="AA119" s="158"/>
      <c r="AB119" s="158"/>
      <c r="AC119" s="212">
        <f t="shared" si="28"/>
        <v>0</v>
      </c>
      <c r="AD119" s="213">
        <f t="shared" si="29"/>
        <v>0</v>
      </c>
      <c r="AE119" s="213">
        <f t="shared" si="30"/>
        <v>0</v>
      </c>
      <c r="AF119" s="162"/>
      <c r="AG119" s="165">
        <v>0</v>
      </c>
      <c r="AH119" s="166">
        <v>0</v>
      </c>
      <c r="AI119" s="186">
        <f t="shared" si="31"/>
        <v>0</v>
      </c>
      <c r="AJ119" s="212">
        <f t="shared" si="32"/>
        <v>0</v>
      </c>
      <c r="AK119" s="169"/>
      <c r="AL119" s="227">
        <f t="shared" si="24"/>
        <v>0</v>
      </c>
      <c r="AM119" s="158"/>
      <c r="AN119" s="159"/>
      <c r="AO119" s="212">
        <f t="shared" si="25"/>
        <v>0</v>
      </c>
      <c r="AP119" s="213">
        <f t="shared" si="26"/>
        <v>0</v>
      </c>
      <c r="AQ119" s="213">
        <f t="shared" si="27"/>
        <v>0</v>
      </c>
      <c r="AR119" s="222"/>
    </row>
    <row r="120" spans="1:44" hidden="1" x14ac:dyDescent="0.3">
      <c r="A120" s="477"/>
      <c r="B120" s="257" t="s">
        <v>230</v>
      </c>
      <c r="C120" s="386"/>
      <c r="D120" s="386"/>
      <c r="E120" s="386"/>
      <c r="F120" s="386"/>
      <c r="G120" s="386"/>
      <c r="H120" s="386"/>
      <c r="I120" s="267"/>
      <c r="J120" s="15"/>
      <c r="K120" s="15"/>
      <c r="L120" s="15"/>
      <c r="M120" s="15"/>
      <c r="N120" s="15"/>
      <c r="O120" s="15"/>
      <c r="P120" s="15"/>
      <c r="Q120" s="15"/>
      <c r="R120" s="15"/>
      <c r="S120" s="15"/>
      <c r="T120" s="79"/>
      <c r="U120" s="165">
        <v>0</v>
      </c>
      <c r="V120" s="152"/>
      <c r="W120" s="189">
        <f t="shared" si="18"/>
        <v>0</v>
      </c>
      <c r="X120" s="190">
        <f t="shared" si="19"/>
        <v>0</v>
      </c>
      <c r="Y120" s="207">
        <v>0</v>
      </c>
      <c r="Z120" s="191">
        <f t="shared" si="20"/>
        <v>0</v>
      </c>
      <c r="AA120" s="158"/>
      <c r="AB120" s="158"/>
      <c r="AC120" s="212">
        <f t="shared" si="28"/>
        <v>0</v>
      </c>
      <c r="AD120" s="213">
        <f t="shared" si="29"/>
        <v>0</v>
      </c>
      <c r="AE120" s="213">
        <f t="shared" si="30"/>
        <v>0</v>
      </c>
      <c r="AF120" s="162"/>
      <c r="AG120" s="165">
        <v>0</v>
      </c>
      <c r="AH120" s="166">
        <v>0</v>
      </c>
      <c r="AI120" s="186">
        <f t="shared" si="31"/>
        <v>0</v>
      </c>
      <c r="AJ120" s="212">
        <f t="shared" si="32"/>
        <v>0</v>
      </c>
      <c r="AK120" s="169"/>
      <c r="AL120" s="227">
        <f t="shared" si="24"/>
        <v>0</v>
      </c>
      <c r="AM120" s="158"/>
      <c r="AN120" s="159"/>
      <c r="AO120" s="212">
        <f t="shared" si="25"/>
        <v>0</v>
      </c>
      <c r="AP120" s="213">
        <f t="shared" si="26"/>
        <v>0</v>
      </c>
      <c r="AQ120" s="213">
        <f t="shared" si="27"/>
        <v>0</v>
      </c>
      <c r="AR120" s="222"/>
    </row>
    <row r="121" spans="1:44" hidden="1" x14ac:dyDescent="0.3">
      <c r="A121" s="477"/>
      <c r="B121" s="257" t="s">
        <v>231</v>
      </c>
      <c r="C121" s="386"/>
      <c r="D121" s="386"/>
      <c r="E121" s="386"/>
      <c r="F121" s="386"/>
      <c r="G121" s="386"/>
      <c r="H121" s="386"/>
      <c r="I121" s="267"/>
      <c r="J121" s="15"/>
      <c r="K121" s="15"/>
      <c r="L121" s="15"/>
      <c r="M121" s="15"/>
      <c r="N121" s="15"/>
      <c r="O121" s="15"/>
      <c r="P121" s="15"/>
      <c r="Q121" s="15"/>
      <c r="R121" s="15"/>
      <c r="S121" s="15"/>
      <c r="T121" s="79"/>
      <c r="U121" s="165">
        <v>0</v>
      </c>
      <c r="V121" s="152"/>
      <c r="W121" s="189">
        <f t="shared" si="18"/>
        <v>0</v>
      </c>
      <c r="X121" s="190">
        <f t="shared" si="19"/>
        <v>0</v>
      </c>
      <c r="Y121" s="207">
        <v>0</v>
      </c>
      <c r="Z121" s="191">
        <f t="shared" si="20"/>
        <v>0</v>
      </c>
      <c r="AA121" s="158"/>
      <c r="AB121" s="158"/>
      <c r="AC121" s="212">
        <f t="shared" si="28"/>
        <v>0</v>
      </c>
      <c r="AD121" s="213">
        <f t="shared" si="29"/>
        <v>0</v>
      </c>
      <c r="AE121" s="213">
        <f t="shared" si="30"/>
        <v>0</v>
      </c>
      <c r="AF121" s="162"/>
      <c r="AG121" s="165">
        <v>0</v>
      </c>
      <c r="AH121" s="166">
        <v>0</v>
      </c>
      <c r="AI121" s="186">
        <f t="shared" si="31"/>
        <v>0</v>
      </c>
      <c r="AJ121" s="212">
        <f t="shared" si="32"/>
        <v>0</v>
      </c>
      <c r="AK121" s="169"/>
      <c r="AL121" s="227">
        <f t="shared" si="24"/>
        <v>0</v>
      </c>
      <c r="AM121" s="158"/>
      <c r="AN121" s="159"/>
      <c r="AO121" s="212">
        <f t="shared" si="25"/>
        <v>0</v>
      </c>
      <c r="AP121" s="213">
        <f t="shared" si="26"/>
        <v>0</v>
      </c>
      <c r="AQ121" s="213">
        <f t="shared" si="27"/>
        <v>0</v>
      </c>
      <c r="AR121" s="222"/>
    </row>
    <row r="122" spans="1:44" hidden="1" x14ac:dyDescent="0.3">
      <c r="A122" s="477"/>
      <c r="B122" s="257" t="s">
        <v>232</v>
      </c>
      <c r="C122" s="386"/>
      <c r="D122" s="386"/>
      <c r="E122" s="386"/>
      <c r="F122" s="386"/>
      <c r="G122" s="386"/>
      <c r="H122" s="386"/>
      <c r="I122" s="267"/>
      <c r="J122" s="15"/>
      <c r="K122" s="15"/>
      <c r="L122" s="15"/>
      <c r="M122" s="15"/>
      <c r="N122" s="15"/>
      <c r="O122" s="15"/>
      <c r="P122" s="15"/>
      <c r="Q122" s="15"/>
      <c r="R122" s="15"/>
      <c r="S122" s="15"/>
      <c r="T122" s="79"/>
      <c r="U122" s="165">
        <v>0</v>
      </c>
      <c r="V122" s="152"/>
      <c r="W122" s="189">
        <f t="shared" si="18"/>
        <v>0</v>
      </c>
      <c r="X122" s="190">
        <f t="shared" si="19"/>
        <v>0</v>
      </c>
      <c r="Y122" s="207">
        <v>0</v>
      </c>
      <c r="Z122" s="191">
        <f t="shared" si="20"/>
        <v>0</v>
      </c>
      <c r="AA122" s="158"/>
      <c r="AB122" s="158"/>
      <c r="AC122" s="212">
        <f t="shared" si="28"/>
        <v>0</v>
      </c>
      <c r="AD122" s="213">
        <f t="shared" si="29"/>
        <v>0</v>
      </c>
      <c r="AE122" s="213">
        <f t="shared" si="30"/>
        <v>0</v>
      </c>
      <c r="AF122" s="162"/>
      <c r="AG122" s="165">
        <v>0</v>
      </c>
      <c r="AH122" s="166">
        <v>0</v>
      </c>
      <c r="AI122" s="186">
        <f t="shared" si="31"/>
        <v>0</v>
      </c>
      <c r="AJ122" s="212">
        <f t="shared" si="32"/>
        <v>0</v>
      </c>
      <c r="AK122" s="169"/>
      <c r="AL122" s="227">
        <f t="shared" si="24"/>
        <v>0</v>
      </c>
      <c r="AM122" s="158"/>
      <c r="AN122" s="159"/>
      <c r="AO122" s="212">
        <f t="shared" si="25"/>
        <v>0</v>
      </c>
      <c r="AP122" s="213">
        <f t="shared" si="26"/>
        <v>0</v>
      </c>
      <c r="AQ122" s="213">
        <f t="shared" si="27"/>
        <v>0</v>
      </c>
      <c r="AR122" s="222"/>
    </row>
    <row r="123" spans="1:44" hidden="1" x14ac:dyDescent="0.3">
      <c r="A123" s="477"/>
      <c r="B123" s="257" t="s">
        <v>233</v>
      </c>
      <c r="C123" s="386"/>
      <c r="D123" s="386"/>
      <c r="E123" s="386"/>
      <c r="F123" s="386"/>
      <c r="G123" s="386"/>
      <c r="H123" s="386"/>
      <c r="I123" s="267"/>
      <c r="J123" s="15"/>
      <c r="K123" s="15"/>
      <c r="L123" s="15"/>
      <c r="M123" s="15"/>
      <c r="N123" s="15"/>
      <c r="O123" s="15"/>
      <c r="P123" s="15"/>
      <c r="Q123" s="15"/>
      <c r="R123" s="15"/>
      <c r="S123" s="15"/>
      <c r="T123" s="79"/>
      <c r="U123" s="165">
        <v>0</v>
      </c>
      <c r="V123" s="152"/>
      <c r="W123" s="189">
        <f t="shared" si="18"/>
        <v>0</v>
      </c>
      <c r="X123" s="190">
        <f t="shared" si="19"/>
        <v>0</v>
      </c>
      <c r="Y123" s="207">
        <v>0</v>
      </c>
      <c r="Z123" s="191">
        <f t="shared" si="20"/>
        <v>0</v>
      </c>
      <c r="AA123" s="158"/>
      <c r="AB123" s="158"/>
      <c r="AC123" s="212">
        <f t="shared" si="28"/>
        <v>0</v>
      </c>
      <c r="AD123" s="213">
        <f t="shared" si="29"/>
        <v>0</v>
      </c>
      <c r="AE123" s="213">
        <f t="shared" si="30"/>
        <v>0</v>
      </c>
      <c r="AF123" s="162"/>
      <c r="AG123" s="165">
        <v>0</v>
      </c>
      <c r="AH123" s="166">
        <v>0</v>
      </c>
      <c r="AI123" s="186">
        <f t="shared" si="31"/>
        <v>0</v>
      </c>
      <c r="AJ123" s="212">
        <f t="shared" si="32"/>
        <v>0</v>
      </c>
      <c r="AK123" s="169"/>
      <c r="AL123" s="227">
        <f t="shared" si="24"/>
        <v>0</v>
      </c>
      <c r="AM123" s="158"/>
      <c r="AN123" s="159"/>
      <c r="AO123" s="212">
        <f t="shared" si="25"/>
        <v>0</v>
      </c>
      <c r="AP123" s="213">
        <f t="shared" si="26"/>
        <v>0</v>
      </c>
      <c r="AQ123" s="213">
        <f t="shared" si="27"/>
        <v>0</v>
      </c>
      <c r="AR123" s="222"/>
    </row>
    <row r="124" spans="1:44" hidden="1" x14ac:dyDescent="0.3">
      <c r="A124" s="477"/>
      <c r="B124" s="257" t="s">
        <v>234</v>
      </c>
      <c r="C124" s="386"/>
      <c r="D124" s="386"/>
      <c r="E124" s="386"/>
      <c r="F124" s="386"/>
      <c r="G124" s="386"/>
      <c r="H124" s="386"/>
      <c r="I124" s="267"/>
      <c r="J124" s="15"/>
      <c r="K124" s="15"/>
      <c r="L124" s="15"/>
      <c r="M124" s="15"/>
      <c r="N124" s="15"/>
      <c r="O124" s="15"/>
      <c r="P124" s="15"/>
      <c r="Q124" s="15"/>
      <c r="R124" s="15"/>
      <c r="S124" s="15"/>
      <c r="T124" s="79"/>
      <c r="U124" s="165">
        <v>0</v>
      </c>
      <c r="V124" s="152"/>
      <c r="W124" s="189">
        <f t="shared" si="18"/>
        <v>0</v>
      </c>
      <c r="X124" s="190">
        <f t="shared" si="19"/>
        <v>0</v>
      </c>
      <c r="Y124" s="207">
        <v>0</v>
      </c>
      <c r="Z124" s="191">
        <f t="shared" si="20"/>
        <v>0</v>
      </c>
      <c r="AA124" s="158"/>
      <c r="AB124" s="158"/>
      <c r="AC124" s="212">
        <f t="shared" si="28"/>
        <v>0</v>
      </c>
      <c r="AD124" s="213">
        <f t="shared" si="29"/>
        <v>0</v>
      </c>
      <c r="AE124" s="213">
        <f t="shared" si="30"/>
        <v>0</v>
      </c>
      <c r="AF124" s="162"/>
      <c r="AG124" s="165">
        <v>0</v>
      </c>
      <c r="AH124" s="166">
        <v>0</v>
      </c>
      <c r="AI124" s="186">
        <f t="shared" si="31"/>
        <v>0</v>
      </c>
      <c r="AJ124" s="212">
        <f t="shared" si="32"/>
        <v>0</v>
      </c>
      <c r="AK124" s="169"/>
      <c r="AL124" s="227">
        <f t="shared" si="24"/>
        <v>0</v>
      </c>
      <c r="AM124" s="158"/>
      <c r="AN124" s="159"/>
      <c r="AO124" s="212">
        <f t="shared" si="25"/>
        <v>0</v>
      </c>
      <c r="AP124" s="213">
        <f t="shared" si="26"/>
        <v>0</v>
      </c>
      <c r="AQ124" s="213">
        <f t="shared" si="27"/>
        <v>0</v>
      </c>
      <c r="AR124" s="222"/>
    </row>
    <row r="125" spans="1:44" hidden="1" x14ac:dyDescent="0.3">
      <c r="A125" s="477"/>
      <c r="B125" s="257" t="s">
        <v>235</v>
      </c>
      <c r="C125" s="386"/>
      <c r="D125" s="386"/>
      <c r="E125" s="386"/>
      <c r="F125" s="386"/>
      <c r="G125" s="386"/>
      <c r="H125" s="386"/>
      <c r="I125" s="267"/>
      <c r="J125" s="15"/>
      <c r="K125" s="15"/>
      <c r="L125" s="15"/>
      <c r="M125" s="15"/>
      <c r="N125" s="15"/>
      <c r="O125" s="15"/>
      <c r="P125" s="15"/>
      <c r="Q125" s="15"/>
      <c r="R125" s="15"/>
      <c r="S125" s="15"/>
      <c r="T125" s="79"/>
      <c r="U125" s="165">
        <v>0</v>
      </c>
      <c r="V125" s="152"/>
      <c r="W125" s="189">
        <f t="shared" si="18"/>
        <v>0</v>
      </c>
      <c r="X125" s="190">
        <f t="shared" si="19"/>
        <v>0</v>
      </c>
      <c r="Y125" s="207">
        <v>0</v>
      </c>
      <c r="Z125" s="191">
        <f t="shared" si="20"/>
        <v>0</v>
      </c>
      <c r="AA125" s="158"/>
      <c r="AB125" s="158"/>
      <c r="AC125" s="212">
        <f t="shared" si="28"/>
        <v>0</v>
      </c>
      <c r="AD125" s="213">
        <f t="shared" si="29"/>
        <v>0</v>
      </c>
      <c r="AE125" s="213">
        <f t="shared" si="30"/>
        <v>0</v>
      </c>
      <c r="AF125" s="162"/>
      <c r="AG125" s="165">
        <v>0</v>
      </c>
      <c r="AH125" s="166">
        <v>0</v>
      </c>
      <c r="AI125" s="186">
        <f t="shared" si="31"/>
        <v>0</v>
      </c>
      <c r="AJ125" s="212">
        <f t="shared" si="32"/>
        <v>0</v>
      </c>
      <c r="AK125" s="169"/>
      <c r="AL125" s="227">
        <f t="shared" si="24"/>
        <v>0</v>
      </c>
      <c r="AM125" s="158"/>
      <c r="AN125" s="159"/>
      <c r="AO125" s="212">
        <f t="shared" si="25"/>
        <v>0</v>
      </c>
      <c r="AP125" s="213">
        <f t="shared" si="26"/>
        <v>0</v>
      </c>
      <c r="AQ125" s="213">
        <f t="shared" si="27"/>
        <v>0</v>
      </c>
      <c r="AR125" s="222"/>
    </row>
    <row r="126" spans="1:44" hidden="1" x14ac:dyDescent="0.3">
      <c r="A126" s="477"/>
      <c r="B126" s="257" t="s">
        <v>236</v>
      </c>
      <c r="C126" s="386"/>
      <c r="D126" s="386"/>
      <c r="E126" s="386"/>
      <c r="F126" s="386"/>
      <c r="G126" s="386"/>
      <c r="H126" s="386"/>
      <c r="I126" s="267"/>
      <c r="J126" s="15"/>
      <c r="K126" s="15"/>
      <c r="L126" s="15"/>
      <c r="M126" s="15"/>
      <c r="N126" s="15"/>
      <c r="O126" s="15"/>
      <c r="P126" s="15"/>
      <c r="Q126" s="15"/>
      <c r="R126" s="15"/>
      <c r="S126" s="15"/>
      <c r="T126" s="79"/>
      <c r="U126" s="165">
        <v>0</v>
      </c>
      <c r="V126" s="152"/>
      <c r="W126" s="189">
        <f t="shared" si="18"/>
        <v>0</v>
      </c>
      <c r="X126" s="190">
        <f t="shared" si="19"/>
        <v>0</v>
      </c>
      <c r="Y126" s="207">
        <v>0</v>
      </c>
      <c r="Z126" s="191">
        <f t="shared" si="20"/>
        <v>0</v>
      </c>
      <c r="AA126" s="158"/>
      <c r="AB126" s="158"/>
      <c r="AC126" s="212">
        <f t="shared" si="28"/>
        <v>0</v>
      </c>
      <c r="AD126" s="213">
        <f t="shared" si="29"/>
        <v>0</v>
      </c>
      <c r="AE126" s="213">
        <f t="shared" si="30"/>
        <v>0</v>
      </c>
      <c r="AF126" s="162"/>
      <c r="AG126" s="165">
        <v>0</v>
      </c>
      <c r="AH126" s="166">
        <v>0</v>
      </c>
      <c r="AI126" s="186">
        <f t="shared" si="31"/>
        <v>0</v>
      </c>
      <c r="AJ126" s="212">
        <f t="shared" si="32"/>
        <v>0</v>
      </c>
      <c r="AK126" s="169"/>
      <c r="AL126" s="227">
        <f t="shared" si="24"/>
        <v>0</v>
      </c>
      <c r="AM126" s="158"/>
      <c r="AN126" s="159"/>
      <c r="AO126" s="212">
        <f t="shared" si="25"/>
        <v>0</v>
      </c>
      <c r="AP126" s="213">
        <f t="shared" si="26"/>
        <v>0</v>
      </c>
      <c r="AQ126" s="213">
        <f t="shared" si="27"/>
        <v>0</v>
      </c>
      <c r="AR126" s="222"/>
    </row>
    <row r="127" spans="1:44" hidden="1" x14ac:dyDescent="0.3">
      <c r="A127" s="477"/>
      <c r="B127" s="257" t="s">
        <v>237</v>
      </c>
      <c r="C127" s="386"/>
      <c r="D127" s="386"/>
      <c r="E127" s="386"/>
      <c r="F127" s="386"/>
      <c r="G127" s="386"/>
      <c r="H127" s="386"/>
      <c r="I127" s="267"/>
      <c r="J127" s="15"/>
      <c r="K127" s="15"/>
      <c r="L127" s="15"/>
      <c r="M127" s="15"/>
      <c r="N127" s="15"/>
      <c r="O127" s="15"/>
      <c r="P127" s="15"/>
      <c r="Q127" s="15"/>
      <c r="R127" s="15"/>
      <c r="S127" s="15"/>
      <c r="T127" s="79"/>
      <c r="U127" s="165">
        <v>0</v>
      </c>
      <c r="V127" s="152"/>
      <c r="W127" s="189">
        <f t="shared" si="18"/>
        <v>0</v>
      </c>
      <c r="X127" s="190">
        <f t="shared" si="19"/>
        <v>0</v>
      </c>
      <c r="Y127" s="207">
        <v>0</v>
      </c>
      <c r="Z127" s="191">
        <f t="shared" si="20"/>
        <v>0</v>
      </c>
      <c r="AA127" s="158"/>
      <c r="AB127" s="158"/>
      <c r="AC127" s="212">
        <f t="shared" si="28"/>
        <v>0</v>
      </c>
      <c r="AD127" s="213">
        <f t="shared" si="29"/>
        <v>0</v>
      </c>
      <c r="AE127" s="213">
        <f t="shared" si="30"/>
        <v>0</v>
      </c>
      <c r="AF127" s="162"/>
      <c r="AG127" s="165">
        <v>0</v>
      </c>
      <c r="AH127" s="166">
        <v>0</v>
      </c>
      <c r="AI127" s="186">
        <f t="shared" si="31"/>
        <v>0</v>
      </c>
      <c r="AJ127" s="212">
        <f t="shared" si="32"/>
        <v>0</v>
      </c>
      <c r="AK127" s="169"/>
      <c r="AL127" s="227">
        <f t="shared" si="24"/>
        <v>0</v>
      </c>
      <c r="AM127" s="158"/>
      <c r="AN127" s="159"/>
      <c r="AO127" s="212">
        <f t="shared" si="25"/>
        <v>0</v>
      </c>
      <c r="AP127" s="213">
        <f t="shared" si="26"/>
        <v>0</v>
      </c>
      <c r="AQ127" s="213">
        <f t="shared" si="27"/>
        <v>0</v>
      </c>
      <c r="AR127" s="222"/>
    </row>
    <row r="128" spans="1:44" hidden="1" x14ac:dyDescent="0.3">
      <c r="A128" s="477"/>
      <c r="B128" s="257" t="s">
        <v>238</v>
      </c>
      <c r="C128" s="386"/>
      <c r="D128" s="386"/>
      <c r="E128" s="386"/>
      <c r="F128" s="386"/>
      <c r="G128" s="386"/>
      <c r="H128" s="386"/>
      <c r="I128" s="267"/>
      <c r="J128" s="15"/>
      <c r="K128" s="15"/>
      <c r="L128" s="15"/>
      <c r="M128" s="15"/>
      <c r="N128" s="15"/>
      <c r="O128" s="15"/>
      <c r="P128" s="15"/>
      <c r="Q128" s="15"/>
      <c r="R128" s="15"/>
      <c r="S128" s="15"/>
      <c r="T128" s="79"/>
      <c r="U128" s="165">
        <v>0</v>
      </c>
      <c r="V128" s="152"/>
      <c r="W128" s="189">
        <f t="shared" si="18"/>
        <v>0</v>
      </c>
      <c r="X128" s="190">
        <f t="shared" si="19"/>
        <v>0</v>
      </c>
      <c r="Y128" s="207">
        <v>0</v>
      </c>
      <c r="Z128" s="191">
        <f t="shared" si="20"/>
        <v>0</v>
      </c>
      <c r="AA128" s="158"/>
      <c r="AB128" s="158"/>
      <c r="AC128" s="212">
        <f t="shared" si="28"/>
        <v>0</v>
      </c>
      <c r="AD128" s="213">
        <f t="shared" si="29"/>
        <v>0</v>
      </c>
      <c r="AE128" s="213">
        <f t="shared" si="30"/>
        <v>0</v>
      </c>
      <c r="AF128" s="162"/>
      <c r="AG128" s="165">
        <v>0</v>
      </c>
      <c r="AH128" s="166">
        <v>0</v>
      </c>
      <c r="AI128" s="186">
        <f t="shared" si="31"/>
        <v>0</v>
      </c>
      <c r="AJ128" s="212">
        <f t="shared" si="32"/>
        <v>0</v>
      </c>
      <c r="AK128" s="169"/>
      <c r="AL128" s="227">
        <f t="shared" si="24"/>
        <v>0</v>
      </c>
      <c r="AM128" s="158"/>
      <c r="AN128" s="159"/>
      <c r="AO128" s="212">
        <f t="shared" si="25"/>
        <v>0</v>
      </c>
      <c r="AP128" s="213">
        <f t="shared" si="26"/>
        <v>0</v>
      </c>
      <c r="AQ128" s="213">
        <f t="shared" si="27"/>
        <v>0</v>
      </c>
      <c r="AR128" s="222"/>
    </row>
    <row r="129" spans="1:44" hidden="1" x14ac:dyDescent="0.3">
      <c r="A129" s="477"/>
      <c r="B129" s="257" t="s">
        <v>239</v>
      </c>
      <c r="C129" s="386"/>
      <c r="D129" s="386"/>
      <c r="E129" s="386"/>
      <c r="F129" s="386"/>
      <c r="G129" s="386"/>
      <c r="H129" s="386"/>
      <c r="I129" s="267"/>
      <c r="J129" s="15"/>
      <c r="K129" s="15"/>
      <c r="L129" s="15"/>
      <c r="M129" s="15"/>
      <c r="N129" s="15"/>
      <c r="O129" s="15"/>
      <c r="P129" s="15"/>
      <c r="Q129" s="15"/>
      <c r="R129" s="15"/>
      <c r="S129" s="15"/>
      <c r="T129" s="79"/>
      <c r="U129" s="165">
        <v>0</v>
      </c>
      <c r="V129" s="152"/>
      <c r="W129" s="189">
        <f t="shared" si="18"/>
        <v>0</v>
      </c>
      <c r="X129" s="190">
        <f t="shared" si="19"/>
        <v>0</v>
      </c>
      <c r="Y129" s="207">
        <v>0</v>
      </c>
      <c r="Z129" s="191">
        <f t="shared" si="20"/>
        <v>0</v>
      </c>
      <c r="AA129" s="158"/>
      <c r="AB129" s="158"/>
      <c r="AC129" s="212">
        <f t="shared" si="28"/>
        <v>0</v>
      </c>
      <c r="AD129" s="213">
        <f t="shared" si="29"/>
        <v>0</v>
      </c>
      <c r="AE129" s="213">
        <f t="shared" si="30"/>
        <v>0</v>
      </c>
      <c r="AF129" s="162"/>
      <c r="AG129" s="165">
        <v>0</v>
      </c>
      <c r="AH129" s="166">
        <v>0</v>
      </c>
      <c r="AI129" s="186">
        <f t="shared" si="31"/>
        <v>0</v>
      </c>
      <c r="AJ129" s="212">
        <f t="shared" si="32"/>
        <v>0</v>
      </c>
      <c r="AK129" s="169"/>
      <c r="AL129" s="227">
        <f t="shared" si="24"/>
        <v>0</v>
      </c>
      <c r="AM129" s="158"/>
      <c r="AN129" s="159"/>
      <c r="AO129" s="212">
        <f t="shared" si="25"/>
        <v>0</v>
      </c>
      <c r="AP129" s="213">
        <f t="shared" si="26"/>
        <v>0</v>
      </c>
      <c r="AQ129" s="213">
        <f t="shared" si="27"/>
        <v>0</v>
      </c>
      <c r="AR129" s="222"/>
    </row>
    <row r="130" spans="1:44" hidden="1" x14ac:dyDescent="0.3">
      <c r="A130" s="477"/>
      <c r="B130" s="257" t="s">
        <v>240</v>
      </c>
      <c r="C130" s="386"/>
      <c r="D130" s="386"/>
      <c r="E130" s="386"/>
      <c r="F130" s="386"/>
      <c r="G130" s="386"/>
      <c r="H130" s="386"/>
      <c r="I130" s="267"/>
      <c r="J130" s="15"/>
      <c r="K130" s="15"/>
      <c r="L130" s="15"/>
      <c r="M130" s="15"/>
      <c r="N130" s="15"/>
      <c r="O130" s="15"/>
      <c r="P130" s="15"/>
      <c r="Q130" s="15"/>
      <c r="R130" s="15"/>
      <c r="S130" s="15"/>
      <c r="T130" s="79"/>
      <c r="U130" s="165">
        <v>0</v>
      </c>
      <c r="V130" s="152"/>
      <c r="W130" s="189">
        <f t="shared" si="18"/>
        <v>0</v>
      </c>
      <c r="X130" s="190">
        <f t="shared" si="19"/>
        <v>0</v>
      </c>
      <c r="Y130" s="207">
        <v>0</v>
      </c>
      <c r="Z130" s="191">
        <f t="shared" si="20"/>
        <v>0</v>
      </c>
      <c r="AA130" s="158"/>
      <c r="AB130" s="158"/>
      <c r="AC130" s="212">
        <f t="shared" si="28"/>
        <v>0</v>
      </c>
      <c r="AD130" s="213">
        <f t="shared" si="29"/>
        <v>0</v>
      </c>
      <c r="AE130" s="213">
        <f t="shared" si="30"/>
        <v>0</v>
      </c>
      <c r="AF130" s="162"/>
      <c r="AG130" s="165">
        <v>0</v>
      </c>
      <c r="AH130" s="166">
        <v>0</v>
      </c>
      <c r="AI130" s="186">
        <f t="shared" si="31"/>
        <v>0</v>
      </c>
      <c r="AJ130" s="212">
        <f t="shared" si="32"/>
        <v>0</v>
      </c>
      <c r="AK130" s="169"/>
      <c r="AL130" s="227">
        <f t="shared" si="24"/>
        <v>0</v>
      </c>
      <c r="AM130" s="158"/>
      <c r="AN130" s="159"/>
      <c r="AO130" s="212">
        <f t="shared" si="25"/>
        <v>0</v>
      </c>
      <c r="AP130" s="213">
        <f t="shared" si="26"/>
        <v>0</v>
      </c>
      <c r="AQ130" s="213">
        <f t="shared" si="27"/>
        <v>0</v>
      </c>
      <c r="AR130" s="222"/>
    </row>
    <row r="131" spans="1:44" hidden="1" x14ac:dyDescent="0.3">
      <c r="A131" s="477"/>
      <c r="B131" s="257" t="s">
        <v>241</v>
      </c>
      <c r="C131" s="386"/>
      <c r="D131" s="386"/>
      <c r="E131" s="386"/>
      <c r="F131" s="386"/>
      <c r="G131" s="386"/>
      <c r="H131" s="386"/>
      <c r="I131" s="267"/>
      <c r="J131" s="15"/>
      <c r="K131" s="15"/>
      <c r="L131" s="15"/>
      <c r="M131" s="15"/>
      <c r="N131" s="15"/>
      <c r="O131" s="15"/>
      <c r="P131" s="15"/>
      <c r="Q131" s="15"/>
      <c r="R131" s="15"/>
      <c r="S131" s="15"/>
      <c r="T131" s="79"/>
      <c r="U131" s="165">
        <v>0</v>
      </c>
      <c r="V131" s="152"/>
      <c r="W131" s="189">
        <f t="shared" si="18"/>
        <v>0</v>
      </c>
      <c r="X131" s="190">
        <f t="shared" si="19"/>
        <v>0</v>
      </c>
      <c r="Y131" s="207">
        <v>0</v>
      </c>
      <c r="Z131" s="191">
        <f t="shared" si="20"/>
        <v>0</v>
      </c>
      <c r="AA131" s="158"/>
      <c r="AB131" s="158"/>
      <c r="AC131" s="212">
        <f t="shared" si="28"/>
        <v>0</v>
      </c>
      <c r="AD131" s="213">
        <f t="shared" si="29"/>
        <v>0</v>
      </c>
      <c r="AE131" s="213">
        <f t="shared" si="30"/>
        <v>0</v>
      </c>
      <c r="AF131" s="162"/>
      <c r="AG131" s="165">
        <v>0</v>
      </c>
      <c r="AH131" s="166">
        <v>0</v>
      </c>
      <c r="AI131" s="186">
        <f t="shared" si="31"/>
        <v>0</v>
      </c>
      <c r="AJ131" s="212">
        <f t="shared" si="32"/>
        <v>0</v>
      </c>
      <c r="AK131" s="169"/>
      <c r="AL131" s="227">
        <f t="shared" si="24"/>
        <v>0</v>
      </c>
      <c r="AM131" s="158"/>
      <c r="AN131" s="159"/>
      <c r="AO131" s="212">
        <f t="shared" si="25"/>
        <v>0</v>
      </c>
      <c r="AP131" s="213">
        <f t="shared" si="26"/>
        <v>0</v>
      </c>
      <c r="AQ131" s="213">
        <f t="shared" si="27"/>
        <v>0</v>
      </c>
      <c r="AR131" s="222"/>
    </row>
    <row r="132" spans="1:44" hidden="1" x14ac:dyDescent="0.3">
      <c r="A132" s="477"/>
      <c r="B132" s="257" t="s">
        <v>242</v>
      </c>
      <c r="C132" s="386"/>
      <c r="D132" s="386"/>
      <c r="E132" s="386"/>
      <c r="F132" s="386"/>
      <c r="G132" s="386"/>
      <c r="H132" s="386"/>
      <c r="I132" s="267"/>
      <c r="J132" s="15"/>
      <c r="K132" s="15"/>
      <c r="L132" s="15"/>
      <c r="M132" s="15"/>
      <c r="N132" s="15"/>
      <c r="O132" s="15"/>
      <c r="P132" s="15"/>
      <c r="Q132" s="15"/>
      <c r="R132" s="15"/>
      <c r="S132" s="15"/>
      <c r="T132" s="79"/>
      <c r="U132" s="165">
        <v>0</v>
      </c>
      <c r="V132" s="152"/>
      <c r="W132" s="189">
        <f t="shared" si="18"/>
        <v>0</v>
      </c>
      <c r="X132" s="190">
        <f t="shared" si="19"/>
        <v>0</v>
      </c>
      <c r="Y132" s="207">
        <v>0</v>
      </c>
      <c r="Z132" s="191">
        <f t="shared" si="20"/>
        <v>0</v>
      </c>
      <c r="AA132" s="158"/>
      <c r="AB132" s="158"/>
      <c r="AC132" s="212">
        <f t="shared" si="28"/>
        <v>0</v>
      </c>
      <c r="AD132" s="213">
        <f t="shared" si="29"/>
        <v>0</v>
      </c>
      <c r="AE132" s="213">
        <f t="shared" si="30"/>
        <v>0</v>
      </c>
      <c r="AF132" s="162"/>
      <c r="AG132" s="165">
        <v>0</v>
      </c>
      <c r="AH132" s="166">
        <v>0</v>
      </c>
      <c r="AI132" s="186">
        <f t="shared" si="31"/>
        <v>0</v>
      </c>
      <c r="AJ132" s="212">
        <f t="shared" si="32"/>
        <v>0</v>
      </c>
      <c r="AK132" s="169"/>
      <c r="AL132" s="227">
        <f t="shared" si="24"/>
        <v>0</v>
      </c>
      <c r="AM132" s="158"/>
      <c r="AN132" s="159"/>
      <c r="AO132" s="212">
        <f t="shared" si="25"/>
        <v>0</v>
      </c>
      <c r="AP132" s="213">
        <f t="shared" si="26"/>
        <v>0</v>
      </c>
      <c r="AQ132" s="213">
        <f t="shared" si="27"/>
        <v>0</v>
      </c>
      <c r="AR132" s="222"/>
    </row>
    <row r="133" spans="1:44" hidden="1" x14ac:dyDescent="0.3">
      <c r="A133" s="477"/>
      <c r="B133" s="257" t="s">
        <v>243</v>
      </c>
      <c r="C133" s="386"/>
      <c r="D133" s="386"/>
      <c r="E133" s="386"/>
      <c r="F133" s="386"/>
      <c r="G133" s="386"/>
      <c r="H133" s="386"/>
      <c r="I133" s="267"/>
      <c r="J133" s="15"/>
      <c r="K133" s="15"/>
      <c r="L133" s="15"/>
      <c r="M133" s="15"/>
      <c r="N133" s="15"/>
      <c r="O133" s="15"/>
      <c r="P133" s="15"/>
      <c r="Q133" s="15"/>
      <c r="R133" s="15"/>
      <c r="S133" s="15"/>
      <c r="T133" s="79"/>
      <c r="U133" s="165">
        <v>0</v>
      </c>
      <c r="V133" s="152"/>
      <c r="W133" s="189">
        <f t="shared" si="18"/>
        <v>0</v>
      </c>
      <c r="X133" s="190">
        <f t="shared" si="19"/>
        <v>0</v>
      </c>
      <c r="Y133" s="207">
        <v>0</v>
      </c>
      <c r="Z133" s="191">
        <f t="shared" si="20"/>
        <v>0</v>
      </c>
      <c r="AA133" s="158"/>
      <c r="AB133" s="158"/>
      <c r="AC133" s="212">
        <f t="shared" si="28"/>
        <v>0</v>
      </c>
      <c r="AD133" s="213">
        <f t="shared" si="29"/>
        <v>0</v>
      </c>
      <c r="AE133" s="213">
        <f t="shared" si="30"/>
        <v>0</v>
      </c>
      <c r="AF133" s="162"/>
      <c r="AG133" s="165">
        <v>0</v>
      </c>
      <c r="AH133" s="166">
        <v>0</v>
      </c>
      <c r="AI133" s="186">
        <f t="shared" si="31"/>
        <v>0</v>
      </c>
      <c r="AJ133" s="212">
        <f t="shared" si="32"/>
        <v>0</v>
      </c>
      <c r="AK133" s="169"/>
      <c r="AL133" s="227">
        <f t="shared" si="24"/>
        <v>0</v>
      </c>
      <c r="AM133" s="158"/>
      <c r="AN133" s="159"/>
      <c r="AO133" s="212">
        <f t="shared" si="25"/>
        <v>0</v>
      </c>
      <c r="AP133" s="213">
        <f t="shared" si="26"/>
        <v>0</v>
      </c>
      <c r="AQ133" s="213">
        <f t="shared" si="27"/>
        <v>0</v>
      </c>
      <c r="AR133" s="222"/>
    </row>
    <row r="134" spans="1:44" hidden="1" x14ac:dyDescent="0.3">
      <c r="A134" s="477"/>
      <c r="B134" s="257" t="s">
        <v>244</v>
      </c>
      <c r="C134" s="386"/>
      <c r="D134" s="386"/>
      <c r="E134" s="386"/>
      <c r="F134" s="386"/>
      <c r="G134" s="386"/>
      <c r="H134" s="386"/>
      <c r="I134" s="267"/>
      <c r="J134" s="15"/>
      <c r="K134" s="15"/>
      <c r="L134" s="15"/>
      <c r="M134" s="15"/>
      <c r="N134" s="15"/>
      <c r="O134" s="15"/>
      <c r="P134" s="15"/>
      <c r="Q134" s="15"/>
      <c r="R134" s="15"/>
      <c r="S134" s="15"/>
      <c r="T134" s="79"/>
      <c r="U134" s="165">
        <v>0</v>
      </c>
      <c r="V134" s="152"/>
      <c r="W134" s="189">
        <f t="shared" si="18"/>
        <v>0</v>
      </c>
      <c r="X134" s="190">
        <f t="shared" si="19"/>
        <v>0</v>
      </c>
      <c r="Y134" s="207">
        <v>0</v>
      </c>
      <c r="Z134" s="191">
        <f t="shared" si="20"/>
        <v>0</v>
      </c>
      <c r="AA134" s="158"/>
      <c r="AB134" s="158"/>
      <c r="AC134" s="212">
        <f t="shared" si="28"/>
        <v>0</v>
      </c>
      <c r="AD134" s="213">
        <f t="shared" si="29"/>
        <v>0</v>
      </c>
      <c r="AE134" s="213">
        <f t="shared" si="30"/>
        <v>0</v>
      </c>
      <c r="AF134" s="162"/>
      <c r="AG134" s="165">
        <v>0</v>
      </c>
      <c r="AH134" s="166">
        <v>0</v>
      </c>
      <c r="AI134" s="186">
        <f t="shared" si="31"/>
        <v>0</v>
      </c>
      <c r="AJ134" s="212">
        <f t="shared" si="32"/>
        <v>0</v>
      </c>
      <c r="AK134" s="169"/>
      <c r="AL134" s="227">
        <f t="shared" si="24"/>
        <v>0</v>
      </c>
      <c r="AM134" s="158"/>
      <c r="AN134" s="159"/>
      <c r="AO134" s="212">
        <f t="shared" si="25"/>
        <v>0</v>
      </c>
      <c r="AP134" s="213">
        <f t="shared" si="26"/>
        <v>0</v>
      </c>
      <c r="AQ134" s="213">
        <f t="shared" si="27"/>
        <v>0</v>
      </c>
      <c r="AR134" s="222"/>
    </row>
    <row r="135" spans="1:44" hidden="1" x14ac:dyDescent="0.3">
      <c r="A135" s="477"/>
      <c r="B135" s="257" t="s">
        <v>245</v>
      </c>
      <c r="C135" s="386"/>
      <c r="D135" s="386"/>
      <c r="E135" s="386"/>
      <c r="F135" s="386"/>
      <c r="G135" s="386"/>
      <c r="H135" s="386"/>
      <c r="I135" s="267"/>
      <c r="J135" s="15"/>
      <c r="K135" s="15"/>
      <c r="L135" s="15"/>
      <c r="M135" s="15"/>
      <c r="N135" s="15"/>
      <c r="O135" s="15"/>
      <c r="P135" s="15"/>
      <c r="Q135" s="15"/>
      <c r="R135" s="15"/>
      <c r="S135" s="15"/>
      <c r="T135" s="79"/>
      <c r="U135" s="165">
        <v>0</v>
      </c>
      <c r="V135" s="152"/>
      <c r="W135" s="189">
        <f t="shared" si="18"/>
        <v>0</v>
      </c>
      <c r="X135" s="190">
        <f t="shared" si="19"/>
        <v>0</v>
      </c>
      <c r="Y135" s="207">
        <v>0</v>
      </c>
      <c r="Z135" s="191">
        <f t="shared" si="20"/>
        <v>0</v>
      </c>
      <c r="AA135" s="158"/>
      <c r="AB135" s="158"/>
      <c r="AC135" s="212">
        <f t="shared" si="28"/>
        <v>0</v>
      </c>
      <c r="AD135" s="213">
        <f t="shared" si="29"/>
        <v>0</v>
      </c>
      <c r="AE135" s="213">
        <f t="shared" si="30"/>
        <v>0</v>
      </c>
      <c r="AF135" s="162"/>
      <c r="AG135" s="165">
        <v>0</v>
      </c>
      <c r="AH135" s="166">
        <v>0</v>
      </c>
      <c r="AI135" s="186">
        <f t="shared" si="31"/>
        <v>0</v>
      </c>
      <c r="AJ135" s="212">
        <f t="shared" si="32"/>
        <v>0</v>
      </c>
      <c r="AK135" s="169"/>
      <c r="AL135" s="227">
        <f t="shared" si="24"/>
        <v>0</v>
      </c>
      <c r="AM135" s="158"/>
      <c r="AN135" s="159"/>
      <c r="AO135" s="212">
        <f t="shared" si="25"/>
        <v>0</v>
      </c>
      <c r="AP135" s="213">
        <f t="shared" si="26"/>
        <v>0</v>
      </c>
      <c r="AQ135" s="213">
        <f t="shared" si="27"/>
        <v>0</v>
      </c>
      <c r="AR135" s="222"/>
    </row>
    <row r="136" spans="1:44" hidden="1" x14ac:dyDescent="0.3">
      <c r="A136" s="477"/>
      <c r="B136" s="257" t="s">
        <v>246</v>
      </c>
      <c r="C136" s="386"/>
      <c r="D136" s="386"/>
      <c r="E136" s="386"/>
      <c r="F136" s="386"/>
      <c r="G136" s="386"/>
      <c r="H136" s="386"/>
      <c r="I136" s="267"/>
      <c r="J136" s="15"/>
      <c r="K136" s="15"/>
      <c r="L136" s="15"/>
      <c r="M136" s="15"/>
      <c r="N136" s="15"/>
      <c r="O136" s="15"/>
      <c r="P136" s="15"/>
      <c r="Q136" s="15"/>
      <c r="R136" s="15"/>
      <c r="S136" s="15"/>
      <c r="T136" s="79"/>
      <c r="U136" s="165">
        <v>0</v>
      </c>
      <c r="V136" s="152"/>
      <c r="W136" s="189">
        <f t="shared" si="18"/>
        <v>0</v>
      </c>
      <c r="X136" s="190">
        <f t="shared" si="19"/>
        <v>0</v>
      </c>
      <c r="Y136" s="207">
        <v>0</v>
      </c>
      <c r="Z136" s="191">
        <f t="shared" si="20"/>
        <v>0</v>
      </c>
      <c r="AA136" s="158"/>
      <c r="AB136" s="158"/>
      <c r="AC136" s="212">
        <f t="shared" si="28"/>
        <v>0</v>
      </c>
      <c r="AD136" s="213">
        <f t="shared" si="29"/>
        <v>0</v>
      </c>
      <c r="AE136" s="213">
        <f t="shared" si="30"/>
        <v>0</v>
      </c>
      <c r="AF136" s="162"/>
      <c r="AG136" s="165">
        <v>0</v>
      </c>
      <c r="AH136" s="166">
        <v>0</v>
      </c>
      <c r="AI136" s="186">
        <f t="shared" si="31"/>
        <v>0</v>
      </c>
      <c r="AJ136" s="212">
        <f t="shared" si="32"/>
        <v>0</v>
      </c>
      <c r="AK136" s="169"/>
      <c r="AL136" s="227">
        <f t="shared" si="24"/>
        <v>0</v>
      </c>
      <c r="AM136" s="158"/>
      <c r="AN136" s="159"/>
      <c r="AO136" s="212">
        <f t="shared" si="25"/>
        <v>0</v>
      </c>
      <c r="AP136" s="213">
        <f t="shared" si="26"/>
        <v>0</v>
      </c>
      <c r="AQ136" s="213">
        <f t="shared" si="27"/>
        <v>0</v>
      </c>
      <c r="AR136" s="222"/>
    </row>
    <row r="137" spans="1:44" hidden="1" x14ac:dyDescent="0.3">
      <c r="A137" s="477"/>
      <c r="B137" s="257" t="s">
        <v>247</v>
      </c>
      <c r="C137" s="386"/>
      <c r="D137" s="386"/>
      <c r="E137" s="386"/>
      <c r="F137" s="386"/>
      <c r="G137" s="386"/>
      <c r="H137" s="386"/>
      <c r="I137" s="267"/>
      <c r="J137" s="15"/>
      <c r="K137" s="15"/>
      <c r="L137" s="15"/>
      <c r="M137" s="15"/>
      <c r="N137" s="15"/>
      <c r="O137" s="15"/>
      <c r="P137" s="15"/>
      <c r="Q137" s="15"/>
      <c r="R137" s="15"/>
      <c r="S137" s="15"/>
      <c r="T137" s="79"/>
      <c r="U137" s="165">
        <v>0</v>
      </c>
      <c r="V137" s="152"/>
      <c r="W137" s="189">
        <f t="shared" si="18"/>
        <v>0</v>
      </c>
      <c r="X137" s="190">
        <f t="shared" si="19"/>
        <v>0</v>
      </c>
      <c r="Y137" s="207">
        <v>0</v>
      </c>
      <c r="Z137" s="191">
        <f t="shared" si="20"/>
        <v>0</v>
      </c>
      <c r="AA137" s="158"/>
      <c r="AB137" s="158"/>
      <c r="AC137" s="212">
        <f t="shared" si="28"/>
        <v>0</v>
      </c>
      <c r="AD137" s="213">
        <f t="shared" si="29"/>
        <v>0</v>
      </c>
      <c r="AE137" s="213">
        <f t="shared" si="30"/>
        <v>0</v>
      </c>
      <c r="AF137" s="162"/>
      <c r="AG137" s="165">
        <v>0</v>
      </c>
      <c r="AH137" s="166">
        <v>0</v>
      </c>
      <c r="AI137" s="186">
        <f t="shared" si="31"/>
        <v>0</v>
      </c>
      <c r="AJ137" s="212">
        <f t="shared" si="32"/>
        <v>0</v>
      </c>
      <c r="AK137" s="169"/>
      <c r="AL137" s="227">
        <f t="shared" si="24"/>
        <v>0</v>
      </c>
      <c r="AM137" s="158"/>
      <c r="AN137" s="159"/>
      <c r="AO137" s="212">
        <f t="shared" si="25"/>
        <v>0</v>
      </c>
      <c r="AP137" s="213">
        <f t="shared" si="26"/>
        <v>0</v>
      </c>
      <c r="AQ137" s="213">
        <f t="shared" si="27"/>
        <v>0</v>
      </c>
      <c r="AR137" s="222"/>
    </row>
    <row r="138" spans="1:44" hidden="1" x14ac:dyDescent="0.3">
      <c r="A138" s="477"/>
      <c r="B138" s="257" t="s">
        <v>248</v>
      </c>
      <c r="C138" s="386"/>
      <c r="D138" s="386"/>
      <c r="E138" s="386"/>
      <c r="F138" s="386"/>
      <c r="G138" s="386"/>
      <c r="H138" s="386"/>
      <c r="I138" s="267"/>
      <c r="J138" s="15"/>
      <c r="K138" s="15"/>
      <c r="L138" s="15"/>
      <c r="M138" s="15"/>
      <c r="N138" s="15"/>
      <c r="O138" s="15"/>
      <c r="P138" s="15"/>
      <c r="Q138" s="15"/>
      <c r="R138" s="15"/>
      <c r="S138" s="15"/>
      <c r="T138" s="79"/>
      <c r="U138" s="165">
        <v>0</v>
      </c>
      <c r="V138" s="152"/>
      <c r="W138" s="189">
        <f t="shared" si="18"/>
        <v>0</v>
      </c>
      <c r="X138" s="190">
        <f t="shared" si="19"/>
        <v>0</v>
      </c>
      <c r="Y138" s="207">
        <v>0</v>
      </c>
      <c r="Z138" s="191">
        <f t="shared" si="20"/>
        <v>0</v>
      </c>
      <c r="AA138" s="158"/>
      <c r="AB138" s="158"/>
      <c r="AC138" s="212">
        <f t="shared" si="28"/>
        <v>0</v>
      </c>
      <c r="AD138" s="213">
        <f t="shared" si="29"/>
        <v>0</v>
      </c>
      <c r="AE138" s="213">
        <f t="shared" si="30"/>
        <v>0</v>
      </c>
      <c r="AF138" s="162"/>
      <c r="AG138" s="165">
        <v>0</v>
      </c>
      <c r="AH138" s="166">
        <v>0</v>
      </c>
      <c r="AI138" s="186">
        <f t="shared" si="31"/>
        <v>0</v>
      </c>
      <c r="AJ138" s="212">
        <f t="shared" si="32"/>
        <v>0</v>
      </c>
      <c r="AK138" s="169"/>
      <c r="AL138" s="227">
        <f t="shared" si="24"/>
        <v>0</v>
      </c>
      <c r="AM138" s="158"/>
      <c r="AN138" s="159"/>
      <c r="AO138" s="212">
        <f t="shared" si="25"/>
        <v>0</v>
      </c>
      <c r="AP138" s="213">
        <f t="shared" si="26"/>
        <v>0</v>
      </c>
      <c r="AQ138" s="213">
        <f t="shared" si="27"/>
        <v>0</v>
      </c>
      <c r="AR138" s="222"/>
    </row>
    <row r="139" spans="1:44" hidden="1" x14ac:dyDescent="0.3">
      <c r="A139" s="477"/>
      <c r="B139" s="257" t="s">
        <v>249</v>
      </c>
      <c r="C139" s="386"/>
      <c r="D139" s="386"/>
      <c r="E139" s="386"/>
      <c r="F139" s="386"/>
      <c r="G139" s="386"/>
      <c r="H139" s="386"/>
      <c r="I139" s="267"/>
      <c r="J139" s="15"/>
      <c r="K139" s="15"/>
      <c r="L139" s="15"/>
      <c r="M139" s="15"/>
      <c r="N139" s="15"/>
      <c r="O139" s="15"/>
      <c r="P139" s="15"/>
      <c r="Q139" s="15"/>
      <c r="R139" s="15"/>
      <c r="S139" s="15"/>
      <c r="T139" s="79"/>
      <c r="U139" s="165">
        <v>0</v>
      </c>
      <c r="V139" s="152"/>
      <c r="W139" s="189">
        <f t="shared" si="18"/>
        <v>0</v>
      </c>
      <c r="X139" s="190">
        <f t="shared" si="19"/>
        <v>0</v>
      </c>
      <c r="Y139" s="207">
        <v>0</v>
      </c>
      <c r="Z139" s="191">
        <f t="shared" si="20"/>
        <v>0</v>
      </c>
      <c r="AA139" s="158"/>
      <c r="AB139" s="158"/>
      <c r="AC139" s="212">
        <f t="shared" si="28"/>
        <v>0</v>
      </c>
      <c r="AD139" s="213">
        <f t="shared" si="29"/>
        <v>0</v>
      </c>
      <c r="AE139" s="213">
        <f t="shared" si="30"/>
        <v>0</v>
      </c>
      <c r="AF139" s="162"/>
      <c r="AG139" s="165">
        <v>0</v>
      </c>
      <c r="AH139" s="166">
        <v>0</v>
      </c>
      <c r="AI139" s="186">
        <f t="shared" si="31"/>
        <v>0</v>
      </c>
      <c r="AJ139" s="212">
        <f t="shared" si="32"/>
        <v>0</v>
      </c>
      <c r="AK139" s="169"/>
      <c r="AL139" s="227">
        <f t="shared" si="24"/>
        <v>0</v>
      </c>
      <c r="AM139" s="158"/>
      <c r="AN139" s="159"/>
      <c r="AO139" s="212">
        <f t="shared" si="25"/>
        <v>0</v>
      </c>
      <c r="AP139" s="213">
        <f t="shared" si="26"/>
        <v>0</v>
      </c>
      <c r="AQ139" s="213">
        <f t="shared" si="27"/>
        <v>0</v>
      </c>
      <c r="AR139" s="222"/>
    </row>
    <row r="140" spans="1:44" hidden="1" x14ac:dyDescent="0.3">
      <c r="A140" s="477"/>
      <c r="B140" s="257" t="s">
        <v>250</v>
      </c>
      <c r="C140" s="386"/>
      <c r="D140" s="386"/>
      <c r="E140" s="386"/>
      <c r="F140" s="386"/>
      <c r="G140" s="386"/>
      <c r="H140" s="386"/>
      <c r="I140" s="267"/>
      <c r="J140" s="15"/>
      <c r="K140" s="15"/>
      <c r="L140" s="15"/>
      <c r="M140" s="15"/>
      <c r="N140" s="15"/>
      <c r="O140" s="15"/>
      <c r="P140" s="15"/>
      <c r="Q140" s="15"/>
      <c r="R140" s="15"/>
      <c r="S140" s="15"/>
      <c r="T140" s="79"/>
      <c r="U140" s="165">
        <v>0</v>
      </c>
      <c r="V140" s="152"/>
      <c r="W140" s="189">
        <f t="shared" si="18"/>
        <v>0</v>
      </c>
      <c r="X140" s="190">
        <f t="shared" si="19"/>
        <v>0</v>
      </c>
      <c r="Y140" s="207">
        <v>0</v>
      </c>
      <c r="Z140" s="191">
        <f t="shared" si="20"/>
        <v>0</v>
      </c>
      <c r="AA140" s="158"/>
      <c r="AB140" s="158"/>
      <c r="AC140" s="212">
        <f t="shared" si="28"/>
        <v>0</v>
      </c>
      <c r="AD140" s="213">
        <f t="shared" si="29"/>
        <v>0</v>
      </c>
      <c r="AE140" s="213">
        <f t="shared" si="30"/>
        <v>0</v>
      </c>
      <c r="AF140" s="162"/>
      <c r="AG140" s="165">
        <v>0</v>
      </c>
      <c r="AH140" s="166">
        <v>0</v>
      </c>
      <c r="AI140" s="186">
        <f t="shared" si="31"/>
        <v>0</v>
      </c>
      <c r="AJ140" s="212">
        <f t="shared" si="32"/>
        <v>0</v>
      </c>
      <c r="AK140" s="169"/>
      <c r="AL140" s="227">
        <f t="shared" si="24"/>
        <v>0</v>
      </c>
      <c r="AM140" s="158"/>
      <c r="AN140" s="159"/>
      <c r="AO140" s="212">
        <f t="shared" si="25"/>
        <v>0</v>
      </c>
      <c r="AP140" s="213">
        <f t="shared" si="26"/>
        <v>0</v>
      </c>
      <c r="AQ140" s="213">
        <f t="shared" si="27"/>
        <v>0</v>
      </c>
      <c r="AR140" s="222"/>
    </row>
    <row r="141" spans="1:44" hidden="1" x14ac:dyDescent="0.3">
      <c r="A141" s="477"/>
      <c r="B141" s="257" t="s">
        <v>251</v>
      </c>
      <c r="C141" s="386"/>
      <c r="D141" s="386"/>
      <c r="E141" s="386"/>
      <c r="F141" s="386"/>
      <c r="G141" s="386"/>
      <c r="H141" s="386"/>
      <c r="I141" s="267"/>
      <c r="J141" s="15"/>
      <c r="K141" s="15"/>
      <c r="L141" s="15"/>
      <c r="M141" s="15"/>
      <c r="N141" s="15"/>
      <c r="O141" s="15"/>
      <c r="P141" s="15"/>
      <c r="Q141" s="15"/>
      <c r="R141" s="15"/>
      <c r="S141" s="15"/>
      <c r="T141" s="79"/>
      <c r="U141" s="165">
        <v>0</v>
      </c>
      <c r="V141" s="152"/>
      <c r="W141" s="189">
        <f t="shared" si="18"/>
        <v>0</v>
      </c>
      <c r="X141" s="190">
        <f t="shared" si="19"/>
        <v>0</v>
      </c>
      <c r="Y141" s="207">
        <v>0</v>
      </c>
      <c r="Z141" s="191">
        <f t="shared" si="20"/>
        <v>0</v>
      </c>
      <c r="AA141" s="158"/>
      <c r="AB141" s="158"/>
      <c r="AC141" s="212">
        <f t="shared" si="28"/>
        <v>0</v>
      </c>
      <c r="AD141" s="213">
        <f t="shared" si="29"/>
        <v>0</v>
      </c>
      <c r="AE141" s="213">
        <f t="shared" si="30"/>
        <v>0</v>
      </c>
      <c r="AF141" s="162"/>
      <c r="AG141" s="165">
        <v>0</v>
      </c>
      <c r="AH141" s="166">
        <v>0</v>
      </c>
      <c r="AI141" s="186">
        <f t="shared" si="31"/>
        <v>0</v>
      </c>
      <c r="AJ141" s="212">
        <f t="shared" si="32"/>
        <v>0</v>
      </c>
      <c r="AK141" s="169"/>
      <c r="AL141" s="227">
        <f t="shared" si="24"/>
        <v>0</v>
      </c>
      <c r="AM141" s="158"/>
      <c r="AN141" s="159"/>
      <c r="AO141" s="212">
        <f t="shared" si="25"/>
        <v>0</v>
      </c>
      <c r="AP141" s="213">
        <f t="shared" si="26"/>
        <v>0</v>
      </c>
      <c r="AQ141" s="213">
        <f t="shared" si="27"/>
        <v>0</v>
      </c>
      <c r="AR141" s="222"/>
    </row>
    <row r="142" spans="1:44" hidden="1" x14ac:dyDescent="0.3">
      <c r="A142" s="477"/>
      <c r="B142" s="257" t="s">
        <v>252</v>
      </c>
      <c r="C142" s="386"/>
      <c r="D142" s="386"/>
      <c r="E142" s="386"/>
      <c r="F142" s="386"/>
      <c r="G142" s="386"/>
      <c r="H142" s="386"/>
      <c r="I142" s="267"/>
      <c r="J142" s="15"/>
      <c r="K142" s="15"/>
      <c r="L142" s="15"/>
      <c r="M142" s="15"/>
      <c r="N142" s="15"/>
      <c r="O142" s="15"/>
      <c r="P142" s="15"/>
      <c r="Q142" s="15"/>
      <c r="R142" s="15"/>
      <c r="S142" s="15"/>
      <c r="T142" s="79"/>
      <c r="U142" s="165">
        <v>0</v>
      </c>
      <c r="V142" s="152"/>
      <c r="W142" s="189">
        <f t="shared" si="18"/>
        <v>0</v>
      </c>
      <c r="X142" s="190">
        <f t="shared" si="19"/>
        <v>0</v>
      </c>
      <c r="Y142" s="207">
        <v>0</v>
      </c>
      <c r="Z142" s="191">
        <f t="shared" si="20"/>
        <v>0</v>
      </c>
      <c r="AA142" s="158"/>
      <c r="AB142" s="158"/>
      <c r="AC142" s="212">
        <f t="shared" si="28"/>
        <v>0</v>
      </c>
      <c r="AD142" s="213">
        <f t="shared" si="29"/>
        <v>0</v>
      </c>
      <c r="AE142" s="213">
        <f t="shared" si="30"/>
        <v>0</v>
      </c>
      <c r="AF142" s="162"/>
      <c r="AG142" s="165">
        <v>0</v>
      </c>
      <c r="AH142" s="166">
        <v>0</v>
      </c>
      <c r="AI142" s="186">
        <f t="shared" si="31"/>
        <v>0</v>
      </c>
      <c r="AJ142" s="212">
        <f t="shared" si="32"/>
        <v>0</v>
      </c>
      <c r="AK142" s="169"/>
      <c r="AL142" s="227">
        <f t="shared" si="24"/>
        <v>0</v>
      </c>
      <c r="AM142" s="158"/>
      <c r="AN142" s="159"/>
      <c r="AO142" s="212">
        <f t="shared" si="25"/>
        <v>0</v>
      </c>
      <c r="AP142" s="213">
        <f t="shared" si="26"/>
        <v>0</v>
      </c>
      <c r="AQ142" s="213">
        <f t="shared" si="27"/>
        <v>0</v>
      </c>
      <c r="AR142" s="222"/>
    </row>
    <row r="143" spans="1:44" hidden="1" x14ac:dyDescent="0.3">
      <c r="A143" s="477"/>
      <c r="B143" s="257" t="s">
        <v>253</v>
      </c>
      <c r="C143" s="386"/>
      <c r="D143" s="386"/>
      <c r="E143" s="386"/>
      <c r="F143" s="386"/>
      <c r="G143" s="386"/>
      <c r="H143" s="386"/>
      <c r="I143" s="267"/>
      <c r="J143" s="15"/>
      <c r="K143" s="15"/>
      <c r="L143" s="15"/>
      <c r="M143" s="15"/>
      <c r="N143" s="15"/>
      <c r="O143" s="15"/>
      <c r="P143" s="15"/>
      <c r="Q143" s="15"/>
      <c r="R143" s="15"/>
      <c r="S143" s="15"/>
      <c r="T143" s="79"/>
      <c r="U143" s="165">
        <v>0</v>
      </c>
      <c r="V143" s="152"/>
      <c r="W143" s="189">
        <f t="shared" si="18"/>
        <v>0</v>
      </c>
      <c r="X143" s="190">
        <f t="shared" si="19"/>
        <v>0</v>
      </c>
      <c r="Y143" s="207">
        <v>0</v>
      </c>
      <c r="Z143" s="191">
        <f t="shared" si="20"/>
        <v>0</v>
      </c>
      <c r="AA143" s="158"/>
      <c r="AB143" s="158"/>
      <c r="AC143" s="212">
        <f t="shared" si="28"/>
        <v>0</v>
      </c>
      <c r="AD143" s="213">
        <f t="shared" si="29"/>
        <v>0</v>
      </c>
      <c r="AE143" s="213">
        <f t="shared" si="30"/>
        <v>0</v>
      </c>
      <c r="AF143" s="162"/>
      <c r="AG143" s="165">
        <v>0</v>
      </c>
      <c r="AH143" s="166">
        <v>0</v>
      </c>
      <c r="AI143" s="186">
        <f t="shared" si="31"/>
        <v>0</v>
      </c>
      <c r="AJ143" s="212">
        <f t="shared" si="32"/>
        <v>0</v>
      </c>
      <c r="AK143" s="169"/>
      <c r="AL143" s="227">
        <f t="shared" si="24"/>
        <v>0</v>
      </c>
      <c r="AM143" s="158"/>
      <c r="AN143" s="159"/>
      <c r="AO143" s="212">
        <f t="shared" si="25"/>
        <v>0</v>
      </c>
      <c r="AP143" s="213">
        <f t="shared" si="26"/>
        <v>0</v>
      </c>
      <c r="AQ143" s="213">
        <f t="shared" si="27"/>
        <v>0</v>
      </c>
      <c r="AR143" s="222"/>
    </row>
    <row r="144" spans="1:44" hidden="1" x14ac:dyDescent="0.3">
      <c r="A144" s="477"/>
      <c r="B144" s="257" t="s">
        <v>254</v>
      </c>
      <c r="C144" s="386"/>
      <c r="D144" s="386"/>
      <c r="E144" s="386"/>
      <c r="F144" s="386"/>
      <c r="G144" s="386"/>
      <c r="H144" s="386"/>
      <c r="I144" s="267"/>
      <c r="J144" s="15"/>
      <c r="K144" s="15"/>
      <c r="L144" s="15"/>
      <c r="M144" s="15"/>
      <c r="N144" s="15"/>
      <c r="O144" s="15"/>
      <c r="P144" s="15"/>
      <c r="Q144" s="15"/>
      <c r="R144" s="15"/>
      <c r="S144" s="15"/>
      <c r="T144" s="79"/>
      <c r="U144" s="165">
        <v>0</v>
      </c>
      <c r="V144" s="152"/>
      <c r="W144" s="189">
        <f t="shared" si="18"/>
        <v>0</v>
      </c>
      <c r="X144" s="190">
        <f t="shared" si="19"/>
        <v>0</v>
      </c>
      <c r="Y144" s="207">
        <v>0</v>
      </c>
      <c r="Z144" s="191">
        <f t="shared" si="20"/>
        <v>0</v>
      </c>
      <c r="AA144" s="158"/>
      <c r="AB144" s="158"/>
      <c r="AC144" s="212">
        <f t="shared" si="28"/>
        <v>0</v>
      </c>
      <c r="AD144" s="213">
        <f t="shared" si="29"/>
        <v>0</v>
      </c>
      <c r="AE144" s="213">
        <f t="shared" si="30"/>
        <v>0</v>
      </c>
      <c r="AF144" s="162"/>
      <c r="AG144" s="165">
        <v>0</v>
      </c>
      <c r="AH144" s="166">
        <v>0</v>
      </c>
      <c r="AI144" s="186">
        <f t="shared" si="31"/>
        <v>0</v>
      </c>
      <c r="AJ144" s="212">
        <f t="shared" si="32"/>
        <v>0</v>
      </c>
      <c r="AK144" s="169"/>
      <c r="AL144" s="227">
        <f t="shared" si="24"/>
        <v>0</v>
      </c>
      <c r="AM144" s="158"/>
      <c r="AN144" s="159"/>
      <c r="AO144" s="212">
        <f t="shared" si="25"/>
        <v>0</v>
      </c>
      <c r="AP144" s="213">
        <f t="shared" si="26"/>
        <v>0</v>
      </c>
      <c r="AQ144" s="213">
        <f t="shared" si="27"/>
        <v>0</v>
      </c>
      <c r="AR144" s="222"/>
    </row>
    <row r="145" spans="1:44" hidden="1" x14ac:dyDescent="0.3">
      <c r="A145" s="477"/>
      <c r="B145" s="257" t="s">
        <v>255</v>
      </c>
      <c r="C145" s="386"/>
      <c r="D145" s="386"/>
      <c r="E145" s="386"/>
      <c r="F145" s="386"/>
      <c r="G145" s="386"/>
      <c r="H145" s="386"/>
      <c r="I145" s="267"/>
      <c r="J145" s="15"/>
      <c r="K145" s="15"/>
      <c r="L145" s="15"/>
      <c r="M145" s="15"/>
      <c r="N145" s="15"/>
      <c r="O145" s="15"/>
      <c r="P145" s="15"/>
      <c r="Q145" s="15"/>
      <c r="R145" s="15"/>
      <c r="S145" s="15"/>
      <c r="T145" s="79"/>
      <c r="U145" s="165">
        <v>0</v>
      </c>
      <c r="V145" s="152"/>
      <c r="W145" s="189">
        <f t="shared" si="18"/>
        <v>0</v>
      </c>
      <c r="X145" s="190">
        <f t="shared" si="19"/>
        <v>0</v>
      </c>
      <c r="Y145" s="207">
        <v>0</v>
      </c>
      <c r="Z145" s="191">
        <f t="shared" si="20"/>
        <v>0</v>
      </c>
      <c r="AA145" s="158"/>
      <c r="AB145" s="158"/>
      <c r="AC145" s="212">
        <f t="shared" si="28"/>
        <v>0</v>
      </c>
      <c r="AD145" s="213">
        <f t="shared" si="29"/>
        <v>0</v>
      </c>
      <c r="AE145" s="213">
        <f t="shared" si="30"/>
        <v>0</v>
      </c>
      <c r="AF145" s="162"/>
      <c r="AG145" s="165">
        <v>0</v>
      </c>
      <c r="AH145" s="166">
        <v>0</v>
      </c>
      <c r="AI145" s="186">
        <f t="shared" si="31"/>
        <v>0</v>
      </c>
      <c r="AJ145" s="212">
        <f t="shared" si="32"/>
        <v>0</v>
      </c>
      <c r="AK145" s="169"/>
      <c r="AL145" s="227">
        <f t="shared" si="24"/>
        <v>0</v>
      </c>
      <c r="AM145" s="158"/>
      <c r="AN145" s="159"/>
      <c r="AO145" s="212">
        <f t="shared" si="25"/>
        <v>0</v>
      </c>
      <c r="AP145" s="213">
        <f t="shared" si="26"/>
        <v>0</v>
      </c>
      <c r="AQ145" s="213">
        <f t="shared" si="27"/>
        <v>0</v>
      </c>
      <c r="AR145" s="222"/>
    </row>
    <row r="146" spans="1:44" hidden="1" x14ac:dyDescent="0.3">
      <c r="A146" s="477"/>
      <c r="B146" s="257" t="s">
        <v>256</v>
      </c>
      <c r="C146" s="386"/>
      <c r="D146" s="386"/>
      <c r="E146" s="386"/>
      <c r="F146" s="386"/>
      <c r="G146" s="386"/>
      <c r="H146" s="386"/>
      <c r="I146" s="267"/>
      <c r="J146" s="15"/>
      <c r="K146" s="15"/>
      <c r="L146" s="15"/>
      <c r="M146" s="15"/>
      <c r="N146" s="15"/>
      <c r="O146" s="15"/>
      <c r="P146" s="15"/>
      <c r="Q146" s="15"/>
      <c r="R146" s="15"/>
      <c r="S146" s="15"/>
      <c r="T146" s="79"/>
      <c r="U146" s="165">
        <v>0</v>
      </c>
      <c r="V146" s="152"/>
      <c r="W146" s="189">
        <f t="shared" si="18"/>
        <v>0</v>
      </c>
      <c r="X146" s="190">
        <f t="shared" si="19"/>
        <v>0</v>
      </c>
      <c r="Y146" s="207">
        <v>0</v>
      </c>
      <c r="Z146" s="191">
        <f t="shared" si="20"/>
        <v>0</v>
      </c>
      <c r="AA146" s="158"/>
      <c r="AB146" s="158"/>
      <c r="AC146" s="212">
        <f t="shared" si="28"/>
        <v>0</v>
      </c>
      <c r="AD146" s="213">
        <f t="shared" si="29"/>
        <v>0</v>
      </c>
      <c r="AE146" s="213">
        <f t="shared" si="30"/>
        <v>0</v>
      </c>
      <c r="AF146" s="162"/>
      <c r="AG146" s="165">
        <v>0</v>
      </c>
      <c r="AH146" s="166">
        <v>0</v>
      </c>
      <c r="AI146" s="186">
        <f t="shared" si="31"/>
        <v>0</v>
      </c>
      <c r="AJ146" s="212">
        <f t="shared" si="32"/>
        <v>0</v>
      </c>
      <c r="AK146" s="169"/>
      <c r="AL146" s="227">
        <f t="shared" si="24"/>
        <v>0</v>
      </c>
      <c r="AM146" s="158"/>
      <c r="AN146" s="159"/>
      <c r="AO146" s="212">
        <f t="shared" si="25"/>
        <v>0</v>
      </c>
      <c r="AP146" s="213">
        <f t="shared" si="26"/>
        <v>0</v>
      </c>
      <c r="AQ146" s="213">
        <f t="shared" si="27"/>
        <v>0</v>
      </c>
      <c r="AR146" s="222"/>
    </row>
    <row r="147" spans="1:44" hidden="1" x14ac:dyDescent="0.3">
      <c r="A147" s="477"/>
      <c r="B147" s="257" t="s">
        <v>257</v>
      </c>
      <c r="C147" s="386"/>
      <c r="D147" s="386"/>
      <c r="E147" s="386"/>
      <c r="F147" s="386"/>
      <c r="G147" s="386"/>
      <c r="H147" s="386"/>
      <c r="I147" s="267"/>
      <c r="J147" s="15"/>
      <c r="K147" s="15"/>
      <c r="L147" s="15"/>
      <c r="M147" s="15"/>
      <c r="N147" s="15"/>
      <c r="O147" s="15"/>
      <c r="P147" s="15"/>
      <c r="Q147" s="15"/>
      <c r="R147" s="15"/>
      <c r="S147" s="15"/>
      <c r="T147" s="79"/>
      <c r="U147" s="165">
        <v>0</v>
      </c>
      <c r="V147" s="152"/>
      <c r="W147" s="189">
        <f t="shared" si="18"/>
        <v>0</v>
      </c>
      <c r="X147" s="190">
        <f t="shared" si="19"/>
        <v>0</v>
      </c>
      <c r="Y147" s="207">
        <v>0</v>
      </c>
      <c r="Z147" s="191">
        <f t="shared" si="20"/>
        <v>0</v>
      </c>
      <c r="AA147" s="158"/>
      <c r="AB147" s="158"/>
      <c r="AC147" s="212">
        <f t="shared" si="28"/>
        <v>0</v>
      </c>
      <c r="AD147" s="213">
        <f t="shared" si="29"/>
        <v>0</v>
      </c>
      <c r="AE147" s="213">
        <f t="shared" si="30"/>
        <v>0</v>
      </c>
      <c r="AF147" s="162"/>
      <c r="AG147" s="165">
        <v>0</v>
      </c>
      <c r="AH147" s="166">
        <v>0</v>
      </c>
      <c r="AI147" s="186">
        <f t="shared" si="31"/>
        <v>0</v>
      </c>
      <c r="AJ147" s="212">
        <f t="shared" si="32"/>
        <v>0</v>
      </c>
      <c r="AK147" s="169"/>
      <c r="AL147" s="227">
        <f t="shared" si="24"/>
        <v>0</v>
      </c>
      <c r="AM147" s="158"/>
      <c r="AN147" s="159"/>
      <c r="AO147" s="212">
        <f t="shared" si="25"/>
        <v>0</v>
      </c>
      <c r="AP147" s="213">
        <f t="shared" si="26"/>
        <v>0</v>
      </c>
      <c r="AQ147" s="213">
        <f t="shared" si="27"/>
        <v>0</v>
      </c>
      <c r="AR147" s="222"/>
    </row>
    <row r="148" spans="1:44" hidden="1" x14ac:dyDescent="0.3">
      <c r="A148" s="477"/>
      <c r="B148" s="257" t="s">
        <v>258</v>
      </c>
      <c r="C148" s="386"/>
      <c r="D148" s="386"/>
      <c r="E148" s="386"/>
      <c r="F148" s="386"/>
      <c r="G148" s="386"/>
      <c r="H148" s="386"/>
      <c r="I148" s="267"/>
      <c r="J148" s="15"/>
      <c r="K148" s="15"/>
      <c r="L148" s="15"/>
      <c r="M148" s="15"/>
      <c r="N148" s="15"/>
      <c r="O148" s="15"/>
      <c r="P148" s="15"/>
      <c r="Q148" s="15"/>
      <c r="R148" s="15"/>
      <c r="S148" s="15"/>
      <c r="T148" s="79"/>
      <c r="U148" s="165">
        <v>0</v>
      </c>
      <c r="V148" s="152"/>
      <c r="W148" s="189">
        <f t="shared" si="18"/>
        <v>0</v>
      </c>
      <c r="X148" s="190">
        <f t="shared" si="19"/>
        <v>0</v>
      </c>
      <c r="Y148" s="207">
        <v>0</v>
      </c>
      <c r="Z148" s="191">
        <f t="shared" si="20"/>
        <v>0</v>
      </c>
      <c r="AA148" s="158"/>
      <c r="AB148" s="158"/>
      <c r="AC148" s="212">
        <f t="shared" si="28"/>
        <v>0</v>
      </c>
      <c r="AD148" s="213">
        <f t="shared" si="29"/>
        <v>0</v>
      </c>
      <c r="AE148" s="213">
        <f t="shared" si="30"/>
        <v>0</v>
      </c>
      <c r="AF148" s="162"/>
      <c r="AG148" s="165">
        <v>0</v>
      </c>
      <c r="AH148" s="166">
        <v>0</v>
      </c>
      <c r="AI148" s="186">
        <f t="shared" si="31"/>
        <v>0</v>
      </c>
      <c r="AJ148" s="212">
        <f t="shared" si="32"/>
        <v>0</v>
      </c>
      <c r="AK148" s="169"/>
      <c r="AL148" s="227">
        <f t="shared" si="24"/>
        <v>0</v>
      </c>
      <c r="AM148" s="158"/>
      <c r="AN148" s="159"/>
      <c r="AO148" s="212">
        <f t="shared" si="25"/>
        <v>0</v>
      </c>
      <c r="AP148" s="213">
        <f t="shared" si="26"/>
        <v>0</v>
      </c>
      <c r="AQ148" s="213">
        <f t="shared" si="27"/>
        <v>0</v>
      </c>
      <c r="AR148" s="222"/>
    </row>
    <row r="149" spans="1:44" hidden="1" x14ac:dyDescent="0.3">
      <c r="A149" s="477"/>
      <c r="B149" s="257" t="s">
        <v>259</v>
      </c>
      <c r="C149" s="386"/>
      <c r="D149" s="386"/>
      <c r="E149" s="386"/>
      <c r="F149" s="386"/>
      <c r="G149" s="386"/>
      <c r="H149" s="386"/>
      <c r="I149" s="267"/>
      <c r="J149" s="15"/>
      <c r="K149" s="15"/>
      <c r="L149" s="15"/>
      <c r="M149" s="15"/>
      <c r="N149" s="15"/>
      <c r="O149" s="15"/>
      <c r="P149" s="15"/>
      <c r="Q149" s="15"/>
      <c r="R149" s="15"/>
      <c r="S149" s="15"/>
      <c r="T149" s="79"/>
      <c r="U149" s="165">
        <v>0</v>
      </c>
      <c r="V149" s="152"/>
      <c r="W149" s="189">
        <f t="shared" si="18"/>
        <v>0</v>
      </c>
      <c r="X149" s="190">
        <f t="shared" si="19"/>
        <v>0</v>
      </c>
      <c r="Y149" s="207">
        <v>0</v>
      </c>
      <c r="Z149" s="191">
        <f t="shared" si="20"/>
        <v>0</v>
      </c>
      <c r="AA149" s="158"/>
      <c r="AB149" s="158"/>
      <c r="AC149" s="212">
        <f t="shared" si="28"/>
        <v>0</v>
      </c>
      <c r="AD149" s="213">
        <f t="shared" si="29"/>
        <v>0</v>
      </c>
      <c r="AE149" s="213">
        <f t="shared" si="30"/>
        <v>0</v>
      </c>
      <c r="AF149" s="162"/>
      <c r="AG149" s="165">
        <v>0</v>
      </c>
      <c r="AH149" s="166">
        <v>0</v>
      </c>
      <c r="AI149" s="186">
        <f t="shared" si="31"/>
        <v>0</v>
      </c>
      <c r="AJ149" s="212">
        <f t="shared" si="32"/>
        <v>0</v>
      </c>
      <c r="AK149" s="169"/>
      <c r="AL149" s="227">
        <f t="shared" si="24"/>
        <v>0</v>
      </c>
      <c r="AM149" s="158"/>
      <c r="AN149" s="159"/>
      <c r="AO149" s="212">
        <f t="shared" si="25"/>
        <v>0</v>
      </c>
      <c r="AP149" s="213">
        <f t="shared" si="26"/>
        <v>0</v>
      </c>
      <c r="AQ149" s="213">
        <f t="shared" si="27"/>
        <v>0</v>
      </c>
      <c r="AR149" s="222"/>
    </row>
    <row r="150" spans="1:44" hidden="1" x14ac:dyDescent="0.3">
      <c r="A150" s="477"/>
      <c r="B150" s="257" t="s">
        <v>260</v>
      </c>
      <c r="C150" s="386"/>
      <c r="D150" s="386"/>
      <c r="E150" s="386"/>
      <c r="F150" s="386"/>
      <c r="G150" s="386"/>
      <c r="H150" s="386"/>
      <c r="I150" s="267"/>
      <c r="J150" s="15"/>
      <c r="K150" s="15"/>
      <c r="L150" s="15"/>
      <c r="M150" s="15"/>
      <c r="N150" s="15"/>
      <c r="O150" s="15"/>
      <c r="P150" s="15"/>
      <c r="Q150" s="15"/>
      <c r="R150" s="15"/>
      <c r="S150" s="15"/>
      <c r="T150" s="79"/>
      <c r="U150" s="165">
        <v>0</v>
      </c>
      <c r="V150" s="152"/>
      <c r="W150" s="189">
        <f t="shared" si="18"/>
        <v>0</v>
      </c>
      <c r="X150" s="190">
        <f t="shared" si="19"/>
        <v>0</v>
      </c>
      <c r="Y150" s="207">
        <v>0</v>
      </c>
      <c r="Z150" s="191">
        <f t="shared" si="20"/>
        <v>0</v>
      </c>
      <c r="AA150" s="158"/>
      <c r="AB150" s="158"/>
      <c r="AC150" s="212">
        <f t="shared" si="28"/>
        <v>0</v>
      </c>
      <c r="AD150" s="213">
        <f t="shared" si="29"/>
        <v>0</v>
      </c>
      <c r="AE150" s="213">
        <f t="shared" si="30"/>
        <v>0</v>
      </c>
      <c r="AF150" s="162"/>
      <c r="AG150" s="165">
        <v>0</v>
      </c>
      <c r="AH150" s="166">
        <v>0</v>
      </c>
      <c r="AI150" s="186">
        <f t="shared" si="31"/>
        <v>0</v>
      </c>
      <c r="AJ150" s="212">
        <f t="shared" si="32"/>
        <v>0</v>
      </c>
      <c r="AK150" s="169"/>
      <c r="AL150" s="227">
        <f t="shared" si="24"/>
        <v>0</v>
      </c>
      <c r="AM150" s="158"/>
      <c r="AN150" s="159"/>
      <c r="AO150" s="212">
        <f t="shared" si="25"/>
        <v>0</v>
      </c>
      <c r="AP150" s="213">
        <f t="shared" si="26"/>
        <v>0</v>
      </c>
      <c r="AQ150" s="213">
        <f t="shared" si="27"/>
        <v>0</v>
      </c>
      <c r="AR150" s="222"/>
    </row>
    <row r="151" spans="1:44" hidden="1" x14ac:dyDescent="0.3">
      <c r="A151" s="477"/>
      <c r="B151" s="257" t="s">
        <v>261</v>
      </c>
      <c r="C151" s="386"/>
      <c r="D151" s="386"/>
      <c r="E151" s="386"/>
      <c r="F151" s="386"/>
      <c r="G151" s="386"/>
      <c r="H151" s="386"/>
      <c r="I151" s="267"/>
      <c r="J151" s="15"/>
      <c r="K151" s="15"/>
      <c r="L151" s="15"/>
      <c r="M151" s="15"/>
      <c r="N151" s="15"/>
      <c r="O151" s="15"/>
      <c r="P151" s="15"/>
      <c r="Q151" s="15"/>
      <c r="R151" s="15"/>
      <c r="S151" s="15"/>
      <c r="T151" s="79"/>
      <c r="U151" s="165">
        <v>0</v>
      </c>
      <c r="V151" s="152"/>
      <c r="W151" s="189">
        <f t="shared" si="18"/>
        <v>0</v>
      </c>
      <c r="X151" s="190">
        <f t="shared" si="19"/>
        <v>0</v>
      </c>
      <c r="Y151" s="207">
        <v>0</v>
      </c>
      <c r="Z151" s="191">
        <f t="shared" si="20"/>
        <v>0</v>
      </c>
      <c r="AA151" s="158"/>
      <c r="AB151" s="158"/>
      <c r="AC151" s="212">
        <f t="shared" si="28"/>
        <v>0</v>
      </c>
      <c r="AD151" s="213">
        <f t="shared" si="29"/>
        <v>0</v>
      </c>
      <c r="AE151" s="213">
        <f t="shared" si="30"/>
        <v>0</v>
      </c>
      <c r="AF151" s="162"/>
      <c r="AG151" s="165">
        <v>0</v>
      </c>
      <c r="AH151" s="166">
        <v>0</v>
      </c>
      <c r="AI151" s="186">
        <f t="shared" si="31"/>
        <v>0</v>
      </c>
      <c r="AJ151" s="212">
        <f t="shared" si="32"/>
        <v>0</v>
      </c>
      <c r="AK151" s="169"/>
      <c r="AL151" s="227">
        <f t="shared" si="24"/>
        <v>0</v>
      </c>
      <c r="AM151" s="158"/>
      <c r="AN151" s="159"/>
      <c r="AO151" s="212">
        <f t="shared" si="25"/>
        <v>0</v>
      </c>
      <c r="AP151" s="213">
        <f t="shared" si="26"/>
        <v>0</v>
      </c>
      <c r="AQ151" s="213">
        <f t="shared" si="27"/>
        <v>0</v>
      </c>
      <c r="AR151" s="222"/>
    </row>
    <row r="152" spans="1:44" hidden="1" x14ac:dyDescent="0.3">
      <c r="A152" s="477"/>
      <c r="B152" s="257" t="s">
        <v>262</v>
      </c>
      <c r="C152" s="386"/>
      <c r="D152" s="386"/>
      <c r="E152" s="386"/>
      <c r="F152" s="386"/>
      <c r="G152" s="386"/>
      <c r="H152" s="386"/>
      <c r="I152" s="267"/>
      <c r="J152" s="15"/>
      <c r="K152" s="15"/>
      <c r="L152" s="15"/>
      <c r="M152" s="15"/>
      <c r="N152" s="15"/>
      <c r="O152" s="15"/>
      <c r="P152" s="15"/>
      <c r="Q152" s="15"/>
      <c r="R152" s="15"/>
      <c r="S152" s="15"/>
      <c r="T152" s="79"/>
      <c r="U152" s="165">
        <v>0</v>
      </c>
      <c r="V152" s="152"/>
      <c r="W152" s="189">
        <f t="shared" si="18"/>
        <v>0</v>
      </c>
      <c r="X152" s="190">
        <f t="shared" si="19"/>
        <v>0</v>
      </c>
      <c r="Y152" s="207">
        <v>0</v>
      </c>
      <c r="Z152" s="191">
        <f t="shared" si="20"/>
        <v>0</v>
      </c>
      <c r="AA152" s="158"/>
      <c r="AB152" s="158"/>
      <c r="AC152" s="212">
        <f t="shared" si="28"/>
        <v>0</v>
      </c>
      <c r="AD152" s="213">
        <f t="shared" si="29"/>
        <v>0</v>
      </c>
      <c r="AE152" s="213">
        <f t="shared" si="30"/>
        <v>0</v>
      </c>
      <c r="AF152" s="162"/>
      <c r="AG152" s="165">
        <v>0</v>
      </c>
      <c r="AH152" s="166">
        <v>0</v>
      </c>
      <c r="AI152" s="186">
        <f t="shared" si="31"/>
        <v>0</v>
      </c>
      <c r="AJ152" s="212">
        <f t="shared" si="32"/>
        <v>0</v>
      </c>
      <c r="AK152" s="169"/>
      <c r="AL152" s="227">
        <f t="shared" si="24"/>
        <v>0</v>
      </c>
      <c r="AM152" s="158"/>
      <c r="AN152" s="159"/>
      <c r="AO152" s="212">
        <f t="shared" si="25"/>
        <v>0</v>
      </c>
      <c r="AP152" s="213">
        <f t="shared" si="26"/>
        <v>0</v>
      </c>
      <c r="AQ152" s="213">
        <f t="shared" si="27"/>
        <v>0</v>
      </c>
      <c r="AR152" s="222"/>
    </row>
    <row r="153" spans="1:44" hidden="1" x14ac:dyDescent="0.3">
      <c r="A153" s="477"/>
      <c r="B153" s="257" t="s">
        <v>263</v>
      </c>
      <c r="C153" s="386"/>
      <c r="D153" s="386"/>
      <c r="E153" s="386"/>
      <c r="F153" s="386"/>
      <c r="G153" s="386"/>
      <c r="H153" s="386"/>
      <c r="I153" s="267"/>
      <c r="J153" s="15"/>
      <c r="K153" s="15"/>
      <c r="L153" s="15"/>
      <c r="M153" s="15"/>
      <c r="N153" s="15"/>
      <c r="O153" s="15"/>
      <c r="P153" s="15"/>
      <c r="Q153" s="15"/>
      <c r="R153" s="15"/>
      <c r="S153" s="15"/>
      <c r="T153" s="79"/>
      <c r="U153" s="165">
        <v>0</v>
      </c>
      <c r="V153" s="152"/>
      <c r="W153" s="189">
        <f t="shared" si="18"/>
        <v>0</v>
      </c>
      <c r="X153" s="190">
        <f t="shared" si="19"/>
        <v>0</v>
      </c>
      <c r="Y153" s="207">
        <v>0</v>
      </c>
      <c r="Z153" s="191">
        <f t="shared" si="20"/>
        <v>0</v>
      </c>
      <c r="AA153" s="158"/>
      <c r="AB153" s="158"/>
      <c r="AC153" s="212">
        <f t="shared" si="28"/>
        <v>0</v>
      </c>
      <c r="AD153" s="213">
        <f t="shared" si="29"/>
        <v>0</v>
      </c>
      <c r="AE153" s="213">
        <f t="shared" si="30"/>
        <v>0</v>
      </c>
      <c r="AF153" s="162"/>
      <c r="AG153" s="165">
        <v>0</v>
      </c>
      <c r="AH153" s="166">
        <v>0</v>
      </c>
      <c r="AI153" s="186">
        <f t="shared" si="31"/>
        <v>0</v>
      </c>
      <c r="AJ153" s="212">
        <f t="shared" si="32"/>
        <v>0</v>
      </c>
      <c r="AK153" s="169"/>
      <c r="AL153" s="227">
        <f t="shared" si="24"/>
        <v>0</v>
      </c>
      <c r="AM153" s="158"/>
      <c r="AN153" s="159"/>
      <c r="AO153" s="212">
        <f t="shared" si="25"/>
        <v>0</v>
      </c>
      <c r="AP153" s="213">
        <f t="shared" si="26"/>
        <v>0</v>
      </c>
      <c r="AQ153" s="213">
        <f t="shared" si="27"/>
        <v>0</v>
      </c>
      <c r="AR153" s="222"/>
    </row>
    <row r="154" spans="1:44" hidden="1" x14ac:dyDescent="0.3">
      <c r="A154" s="477"/>
      <c r="B154" s="257" t="s">
        <v>264</v>
      </c>
      <c r="C154" s="386"/>
      <c r="D154" s="386"/>
      <c r="E154" s="386"/>
      <c r="F154" s="386"/>
      <c r="G154" s="386"/>
      <c r="H154" s="386"/>
      <c r="I154" s="267"/>
      <c r="J154" s="15"/>
      <c r="K154" s="15"/>
      <c r="L154" s="15"/>
      <c r="M154" s="15"/>
      <c r="N154" s="15"/>
      <c r="O154" s="15"/>
      <c r="P154" s="15"/>
      <c r="Q154" s="15"/>
      <c r="R154" s="15"/>
      <c r="S154" s="15"/>
      <c r="T154" s="79"/>
      <c r="U154" s="165">
        <v>0</v>
      </c>
      <c r="V154" s="152"/>
      <c r="W154" s="189">
        <f t="shared" si="18"/>
        <v>0</v>
      </c>
      <c r="X154" s="190">
        <f t="shared" si="19"/>
        <v>0</v>
      </c>
      <c r="Y154" s="207">
        <v>0</v>
      </c>
      <c r="Z154" s="191">
        <f t="shared" si="20"/>
        <v>0</v>
      </c>
      <c r="AA154" s="158"/>
      <c r="AB154" s="158"/>
      <c r="AC154" s="212">
        <f t="shared" si="28"/>
        <v>0</v>
      </c>
      <c r="AD154" s="213">
        <f t="shared" si="29"/>
        <v>0</v>
      </c>
      <c r="AE154" s="213">
        <f t="shared" si="30"/>
        <v>0</v>
      </c>
      <c r="AF154" s="162"/>
      <c r="AG154" s="165">
        <v>0</v>
      </c>
      <c r="AH154" s="166">
        <v>0</v>
      </c>
      <c r="AI154" s="186">
        <f t="shared" si="31"/>
        <v>0</v>
      </c>
      <c r="AJ154" s="212">
        <f t="shared" si="32"/>
        <v>0</v>
      </c>
      <c r="AK154" s="169"/>
      <c r="AL154" s="227">
        <f t="shared" si="24"/>
        <v>0</v>
      </c>
      <c r="AM154" s="158"/>
      <c r="AN154" s="159"/>
      <c r="AO154" s="212">
        <f t="shared" si="25"/>
        <v>0</v>
      </c>
      <c r="AP154" s="213">
        <f t="shared" si="26"/>
        <v>0</v>
      </c>
      <c r="AQ154" s="213">
        <f t="shared" si="27"/>
        <v>0</v>
      </c>
      <c r="AR154" s="222"/>
    </row>
    <row r="155" spans="1:44" hidden="1" x14ac:dyDescent="0.3">
      <c r="A155" s="477"/>
      <c r="B155" s="257" t="s">
        <v>265</v>
      </c>
      <c r="C155" s="386"/>
      <c r="D155" s="386"/>
      <c r="E155" s="386"/>
      <c r="F155" s="386"/>
      <c r="G155" s="386"/>
      <c r="H155" s="386"/>
      <c r="I155" s="267"/>
      <c r="J155" s="15"/>
      <c r="K155" s="15"/>
      <c r="L155" s="15"/>
      <c r="M155" s="15"/>
      <c r="N155" s="15"/>
      <c r="O155" s="15"/>
      <c r="P155" s="15"/>
      <c r="Q155" s="15"/>
      <c r="R155" s="15"/>
      <c r="S155" s="15"/>
      <c r="T155" s="79"/>
      <c r="U155" s="165">
        <v>0</v>
      </c>
      <c r="V155" s="152"/>
      <c r="W155" s="189">
        <f t="shared" si="18"/>
        <v>0</v>
      </c>
      <c r="X155" s="190">
        <f t="shared" si="19"/>
        <v>0</v>
      </c>
      <c r="Y155" s="207">
        <v>0</v>
      </c>
      <c r="Z155" s="191">
        <f t="shared" si="20"/>
        <v>0</v>
      </c>
      <c r="AA155" s="158"/>
      <c r="AB155" s="158"/>
      <c r="AC155" s="212">
        <f t="shared" si="28"/>
        <v>0</v>
      </c>
      <c r="AD155" s="213">
        <f t="shared" si="29"/>
        <v>0</v>
      </c>
      <c r="AE155" s="213">
        <f t="shared" si="30"/>
        <v>0</v>
      </c>
      <c r="AF155" s="162"/>
      <c r="AG155" s="165">
        <v>0</v>
      </c>
      <c r="AH155" s="166">
        <v>0</v>
      </c>
      <c r="AI155" s="186">
        <f t="shared" si="31"/>
        <v>0</v>
      </c>
      <c r="AJ155" s="212">
        <f t="shared" si="32"/>
        <v>0</v>
      </c>
      <c r="AK155" s="169"/>
      <c r="AL155" s="227">
        <f t="shared" si="24"/>
        <v>0</v>
      </c>
      <c r="AM155" s="158"/>
      <c r="AN155" s="159"/>
      <c r="AO155" s="212">
        <f t="shared" si="25"/>
        <v>0</v>
      </c>
      <c r="AP155" s="213">
        <f t="shared" si="26"/>
        <v>0</v>
      </c>
      <c r="AQ155" s="213">
        <f t="shared" si="27"/>
        <v>0</v>
      </c>
      <c r="AR155" s="222"/>
    </row>
    <row r="156" spans="1:44" hidden="1" x14ac:dyDescent="0.3">
      <c r="A156" s="477"/>
      <c r="B156" s="257" t="s">
        <v>266</v>
      </c>
      <c r="C156" s="386"/>
      <c r="D156" s="386"/>
      <c r="E156" s="386"/>
      <c r="F156" s="386"/>
      <c r="G156" s="386"/>
      <c r="H156" s="386"/>
      <c r="I156" s="267"/>
      <c r="J156" s="15"/>
      <c r="K156" s="15"/>
      <c r="L156" s="15"/>
      <c r="M156" s="15"/>
      <c r="N156" s="15"/>
      <c r="O156" s="15"/>
      <c r="P156" s="15"/>
      <c r="Q156" s="15"/>
      <c r="R156" s="15"/>
      <c r="S156" s="15"/>
      <c r="T156" s="79"/>
      <c r="U156" s="165">
        <v>0</v>
      </c>
      <c r="V156" s="152"/>
      <c r="W156" s="189">
        <f t="shared" si="18"/>
        <v>0</v>
      </c>
      <c r="X156" s="190">
        <f t="shared" si="19"/>
        <v>0</v>
      </c>
      <c r="Y156" s="207">
        <v>0</v>
      </c>
      <c r="Z156" s="191">
        <f t="shared" si="20"/>
        <v>0</v>
      </c>
      <c r="AA156" s="158"/>
      <c r="AB156" s="158"/>
      <c r="AC156" s="212">
        <f t="shared" si="28"/>
        <v>0</v>
      </c>
      <c r="AD156" s="213">
        <f t="shared" si="29"/>
        <v>0</v>
      </c>
      <c r="AE156" s="213">
        <f t="shared" si="30"/>
        <v>0</v>
      </c>
      <c r="AF156" s="162"/>
      <c r="AG156" s="165">
        <v>0</v>
      </c>
      <c r="AH156" s="166">
        <v>0</v>
      </c>
      <c r="AI156" s="186">
        <f t="shared" si="31"/>
        <v>0</v>
      </c>
      <c r="AJ156" s="212">
        <f t="shared" si="32"/>
        <v>0</v>
      </c>
      <c r="AK156" s="169"/>
      <c r="AL156" s="227">
        <f t="shared" si="24"/>
        <v>0</v>
      </c>
      <c r="AM156" s="158"/>
      <c r="AN156" s="159"/>
      <c r="AO156" s="212">
        <f t="shared" si="25"/>
        <v>0</v>
      </c>
      <c r="AP156" s="213">
        <f t="shared" si="26"/>
        <v>0</v>
      </c>
      <c r="AQ156" s="213">
        <f t="shared" si="27"/>
        <v>0</v>
      </c>
      <c r="AR156" s="222"/>
    </row>
    <row r="157" spans="1:44" hidden="1" x14ac:dyDescent="0.3">
      <c r="A157" s="477"/>
      <c r="B157" s="257" t="s">
        <v>267</v>
      </c>
      <c r="C157" s="386"/>
      <c r="D157" s="386"/>
      <c r="E157" s="386"/>
      <c r="F157" s="386"/>
      <c r="G157" s="386"/>
      <c r="H157" s="386"/>
      <c r="I157" s="267"/>
      <c r="J157" s="15"/>
      <c r="K157" s="15"/>
      <c r="L157" s="15"/>
      <c r="M157" s="15"/>
      <c r="N157" s="15"/>
      <c r="O157" s="15"/>
      <c r="P157" s="15"/>
      <c r="Q157" s="15"/>
      <c r="R157" s="15"/>
      <c r="S157" s="15"/>
      <c r="T157" s="79"/>
      <c r="U157" s="165">
        <v>0</v>
      </c>
      <c r="V157" s="152"/>
      <c r="W157" s="189">
        <f t="shared" si="18"/>
        <v>0</v>
      </c>
      <c r="X157" s="190">
        <f t="shared" si="19"/>
        <v>0</v>
      </c>
      <c r="Y157" s="207">
        <v>0</v>
      </c>
      <c r="Z157" s="191">
        <f t="shared" si="20"/>
        <v>0</v>
      </c>
      <c r="AA157" s="158"/>
      <c r="AB157" s="158"/>
      <c r="AC157" s="212">
        <f t="shared" si="28"/>
        <v>0</v>
      </c>
      <c r="AD157" s="213">
        <f t="shared" si="29"/>
        <v>0</v>
      </c>
      <c r="AE157" s="213">
        <f t="shared" si="30"/>
        <v>0</v>
      </c>
      <c r="AF157" s="162"/>
      <c r="AG157" s="165">
        <v>0</v>
      </c>
      <c r="AH157" s="166">
        <v>0</v>
      </c>
      <c r="AI157" s="186">
        <f t="shared" si="31"/>
        <v>0</v>
      </c>
      <c r="AJ157" s="212">
        <f t="shared" si="32"/>
        <v>0</v>
      </c>
      <c r="AK157" s="169"/>
      <c r="AL157" s="227">
        <f t="shared" si="24"/>
        <v>0</v>
      </c>
      <c r="AM157" s="158"/>
      <c r="AN157" s="159"/>
      <c r="AO157" s="212">
        <f t="shared" si="25"/>
        <v>0</v>
      </c>
      <c r="AP157" s="213">
        <f t="shared" si="26"/>
        <v>0</v>
      </c>
      <c r="AQ157" s="213">
        <f t="shared" si="27"/>
        <v>0</v>
      </c>
      <c r="AR157" s="222"/>
    </row>
    <row r="158" spans="1:44" hidden="1" x14ac:dyDescent="0.3">
      <c r="A158" s="477"/>
      <c r="B158" s="257" t="s">
        <v>268</v>
      </c>
      <c r="C158" s="386"/>
      <c r="D158" s="386"/>
      <c r="E158" s="386"/>
      <c r="F158" s="386"/>
      <c r="G158" s="386"/>
      <c r="H158" s="386"/>
      <c r="I158" s="267"/>
      <c r="J158" s="15"/>
      <c r="K158" s="15"/>
      <c r="L158" s="15"/>
      <c r="M158" s="15"/>
      <c r="N158" s="15"/>
      <c r="O158" s="15"/>
      <c r="P158" s="15"/>
      <c r="Q158" s="15"/>
      <c r="R158" s="15"/>
      <c r="S158" s="15"/>
      <c r="T158" s="79"/>
      <c r="U158" s="165">
        <v>0</v>
      </c>
      <c r="V158" s="152"/>
      <c r="W158" s="189">
        <f t="shared" si="18"/>
        <v>0</v>
      </c>
      <c r="X158" s="190">
        <f t="shared" si="19"/>
        <v>0</v>
      </c>
      <c r="Y158" s="207">
        <v>0</v>
      </c>
      <c r="Z158" s="191">
        <f t="shared" si="20"/>
        <v>0</v>
      </c>
      <c r="AA158" s="158"/>
      <c r="AB158" s="158"/>
      <c r="AC158" s="212">
        <f t="shared" si="28"/>
        <v>0</v>
      </c>
      <c r="AD158" s="213">
        <f t="shared" si="29"/>
        <v>0</v>
      </c>
      <c r="AE158" s="213">
        <f t="shared" si="30"/>
        <v>0</v>
      </c>
      <c r="AF158" s="162"/>
      <c r="AG158" s="165">
        <v>0</v>
      </c>
      <c r="AH158" s="166">
        <v>0</v>
      </c>
      <c r="AI158" s="186">
        <f t="shared" si="31"/>
        <v>0</v>
      </c>
      <c r="AJ158" s="212">
        <f t="shared" si="32"/>
        <v>0</v>
      </c>
      <c r="AK158" s="169"/>
      <c r="AL158" s="227">
        <f t="shared" si="24"/>
        <v>0</v>
      </c>
      <c r="AM158" s="158"/>
      <c r="AN158" s="159"/>
      <c r="AO158" s="212">
        <f t="shared" si="25"/>
        <v>0</v>
      </c>
      <c r="AP158" s="213">
        <f t="shared" si="26"/>
        <v>0</v>
      </c>
      <c r="AQ158" s="213">
        <f t="shared" si="27"/>
        <v>0</v>
      </c>
      <c r="AR158" s="222"/>
    </row>
    <row r="159" spans="1:44" hidden="1" x14ac:dyDescent="0.3">
      <c r="A159" s="477"/>
      <c r="B159" s="257" t="s">
        <v>269</v>
      </c>
      <c r="C159" s="386"/>
      <c r="D159" s="386"/>
      <c r="E159" s="386"/>
      <c r="F159" s="386"/>
      <c r="G159" s="386"/>
      <c r="H159" s="386"/>
      <c r="I159" s="267"/>
      <c r="J159" s="15"/>
      <c r="K159" s="15"/>
      <c r="L159" s="15"/>
      <c r="M159" s="15"/>
      <c r="N159" s="15"/>
      <c r="O159" s="15"/>
      <c r="P159" s="15"/>
      <c r="Q159" s="15"/>
      <c r="R159" s="15"/>
      <c r="S159" s="15"/>
      <c r="T159" s="79"/>
      <c r="U159" s="165">
        <v>0</v>
      </c>
      <c r="V159" s="152"/>
      <c r="W159" s="189">
        <f t="shared" si="18"/>
        <v>0</v>
      </c>
      <c r="X159" s="190">
        <f t="shared" si="19"/>
        <v>0</v>
      </c>
      <c r="Y159" s="207">
        <v>0</v>
      </c>
      <c r="Z159" s="191">
        <f t="shared" si="20"/>
        <v>0</v>
      </c>
      <c r="AA159" s="158"/>
      <c r="AB159" s="158"/>
      <c r="AC159" s="212">
        <f t="shared" si="28"/>
        <v>0</v>
      </c>
      <c r="AD159" s="213">
        <f t="shared" si="29"/>
        <v>0</v>
      </c>
      <c r="AE159" s="213">
        <f t="shared" si="30"/>
        <v>0</v>
      </c>
      <c r="AF159" s="162"/>
      <c r="AG159" s="165">
        <v>0</v>
      </c>
      <c r="AH159" s="166">
        <v>0</v>
      </c>
      <c r="AI159" s="186">
        <f t="shared" si="31"/>
        <v>0</v>
      </c>
      <c r="AJ159" s="212">
        <f t="shared" si="32"/>
        <v>0</v>
      </c>
      <c r="AK159" s="169"/>
      <c r="AL159" s="227">
        <f t="shared" si="24"/>
        <v>0</v>
      </c>
      <c r="AM159" s="158"/>
      <c r="AN159" s="159"/>
      <c r="AO159" s="212">
        <f t="shared" si="25"/>
        <v>0</v>
      </c>
      <c r="AP159" s="213">
        <f t="shared" si="26"/>
        <v>0</v>
      </c>
      <c r="AQ159" s="213">
        <f t="shared" si="27"/>
        <v>0</v>
      </c>
      <c r="AR159" s="222"/>
    </row>
    <row r="160" spans="1:44" hidden="1" x14ac:dyDescent="0.3">
      <c r="A160" s="477"/>
      <c r="B160" s="257" t="s">
        <v>270</v>
      </c>
      <c r="C160" s="386"/>
      <c r="D160" s="386"/>
      <c r="E160" s="386"/>
      <c r="F160" s="386"/>
      <c r="G160" s="386"/>
      <c r="H160" s="386"/>
      <c r="I160" s="267"/>
      <c r="J160" s="15"/>
      <c r="K160" s="15"/>
      <c r="L160" s="15"/>
      <c r="M160" s="15"/>
      <c r="N160" s="15"/>
      <c r="O160" s="15"/>
      <c r="P160" s="15"/>
      <c r="Q160" s="15"/>
      <c r="R160" s="15"/>
      <c r="S160" s="15"/>
      <c r="T160" s="79"/>
      <c r="U160" s="165">
        <v>0</v>
      </c>
      <c r="V160" s="152"/>
      <c r="W160" s="189">
        <f t="shared" si="18"/>
        <v>0</v>
      </c>
      <c r="X160" s="190">
        <f t="shared" si="19"/>
        <v>0</v>
      </c>
      <c r="Y160" s="207">
        <v>0</v>
      </c>
      <c r="Z160" s="191">
        <f t="shared" si="20"/>
        <v>0</v>
      </c>
      <c r="AA160" s="158"/>
      <c r="AB160" s="158"/>
      <c r="AC160" s="212">
        <f t="shared" si="28"/>
        <v>0</v>
      </c>
      <c r="AD160" s="213">
        <f t="shared" si="29"/>
        <v>0</v>
      </c>
      <c r="AE160" s="213">
        <f t="shared" si="30"/>
        <v>0</v>
      </c>
      <c r="AF160" s="162"/>
      <c r="AG160" s="165">
        <v>0</v>
      </c>
      <c r="AH160" s="166">
        <v>0</v>
      </c>
      <c r="AI160" s="186">
        <f t="shared" si="31"/>
        <v>0</v>
      </c>
      <c r="AJ160" s="212">
        <f t="shared" si="32"/>
        <v>0</v>
      </c>
      <c r="AK160" s="169"/>
      <c r="AL160" s="227">
        <f t="shared" si="24"/>
        <v>0</v>
      </c>
      <c r="AM160" s="158"/>
      <c r="AN160" s="159"/>
      <c r="AO160" s="212">
        <f t="shared" si="25"/>
        <v>0</v>
      </c>
      <c r="AP160" s="213">
        <f t="shared" si="26"/>
        <v>0</v>
      </c>
      <c r="AQ160" s="213">
        <f t="shared" si="27"/>
        <v>0</v>
      </c>
      <c r="AR160" s="222"/>
    </row>
    <row r="161" spans="1:44" hidden="1" x14ac:dyDescent="0.3">
      <c r="A161" s="477"/>
      <c r="B161" s="257" t="s">
        <v>271</v>
      </c>
      <c r="C161" s="386"/>
      <c r="D161" s="386"/>
      <c r="E161" s="386"/>
      <c r="F161" s="386"/>
      <c r="G161" s="386"/>
      <c r="H161" s="386"/>
      <c r="I161" s="267"/>
      <c r="J161" s="15"/>
      <c r="K161" s="15"/>
      <c r="L161" s="15"/>
      <c r="M161" s="15"/>
      <c r="N161" s="15"/>
      <c r="O161" s="15"/>
      <c r="P161" s="15"/>
      <c r="Q161" s="15"/>
      <c r="R161" s="15"/>
      <c r="S161" s="15"/>
      <c r="T161" s="79"/>
      <c r="U161" s="165">
        <v>0</v>
      </c>
      <c r="V161" s="152"/>
      <c r="W161" s="189">
        <f t="shared" si="18"/>
        <v>0</v>
      </c>
      <c r="X161" s="190">
        <f t="shared" si="19"/>
        <v>0</v>
      </c>
      <c r="Y161" s="207">
        <v>0</v>
      </c>
      <c r="Z161" s="191">
        <f t="shared" si="20"/>
        <v>0</v>
      </c>
      <c r="AA161" s="158"/>
      <c r="AB161" s="158"/>
      <c r="AC161" s="212">
        <f t="shared" si="28"/>
        <v>0</v>
      </c>
      <c r="AD161" s="213">
        <f t="shared" si="29"/>
        <v>0</v>
      </c>
      <c r="AE161" s="213">
        <f t="shared" si="30"/>
        <v>0</v>
      </c>
      <c r="AF161" s="162"/>
      <c r="AG161" s="165">
        <v>0</v>
      </c>
      <c r="AH161" s="166">
        <v>0</v>
      </c>
      <c r="AI161" s="186">
        <f t="shared" si="31"/>
        <v>0</v>
      </c>
      <c r="AJ161" s="212">
        <f t="shared" si="32"/>
        <v>0</v>
      </c>
      <c r="AK161" s="169"/>
      <c r="AL161" s="227">
        <f t="shared" si="24"/>
        <v>0</v>
      </c>
      <c r="AM161" s="158"/>
      <c r="AN161" s="159"/>
      <c r="AO161" s="212">
        <f t="shared" si="25"/>
        <v>0</v>
      </c>
      <c r="AP161" s="213">
        <f t="shared" si="26"/>
        <v>0</v>
      </c>
      <c r="AQ161" s="213">
        <f t="shared" si="27"/>
        <v>0</v>
      </c>
      <c r="AR161" s="222"/>
    </row>
    <row r="162" spans="1:44" hidden="1" x14ac:dyDescent="0.3">
      <c r="A162" s="477"/>
      <c r="B162" s="257" t="s">
        <v>272</v>
      </c>
      <c r="C162" s="386"/>
      <c r="D162" s="386"/>
      <c r="E162" s="386"/>
      <c r="F162" s="386"/>
      <c r="G162" s="386"/>
      <c r="H162" s="386"/>
      <c r="I162" s="267"/>
      <c r="J162" s="15"/>
      <c r="K162" s="15"/>
      <c r="L162" s="15"/>
      <c r="M162" s="15"/>
      <c r="N162" s="15"/>
      <c r="O162" s="15"/>
      <c r="P162" s="15"/>
      <c r="Q162" s="15"/>
      <c r="R162" s="15"/>
      <c r="S162" s="15"/>
      <c r="T162" s="79"/>
      <c r="U162" s="165">
        <v>0</v>
      </c>
      <c r="V162" s="152"/>
      <c r="W162" s="189">
        <f t="shared" si="18"/>
        <v>0</v>
      </c>
      <c r="X162" s="190">
        <f t="shared" si="19"/>
        <v>0</v>
      </c>
      <c r="Y162" s="207">
        <v>0</v>
      </c>
      <c r="Z162" s="191">
        <f t="shared" si="20"/>
        <v>0</v>
      </c>
      <c r="AA162" s="158"/>
      <c r="AB162" s="158"/>
      <c r="AC162" s="212">
        <f t="shared" si="28"/>
        <v>0</v>
      </c>
      <c r="AD162" s="213">
        <f t="shared" si="29"/>
        <v>0</v>
      </c>
      <c r="AE162" s="213">
        <f t="shared" si="30"/>
        <v>0</v>
      </c>
      <c r="AF162" s="162"/>
      <c r="AG162" s="165">
        <v>0</v>
      </c>
      <c r="AH162" s="166">
        <v>0</v>
      </c>
      <c r="AI162" s="186">
        <f t="shared" si="31"/>
        <v>0</v>
      </c>
      <c r="AJ162" s="212">
        <f t="shared" si="32"/>
        <v>0</v>
      </c>
      <c r="AK162" s="169"/>
      <c r="AL162" s="227">
        <f t="shared" si="24"/>
        <v>0</v>
      </c>
      <c r="AM162" s="158"/>
      <c r="AN162" s="159"/>
      <c r="AO162" s="212">
        <f t="shared" si="25"/>
        <v>0</v>
      </c>
      <c r="AP162" s="213">
        <f t="shared" si="26"/>
        <v>0</v>
      </c>
      <c r="AQ162" s="213">
        <f t="shared" si="27"/>
        <v>0</v>
      </c>
      <c r="AR162" s="222"/>
    </row>
    <row r="163" spans="1:44" hidden="1" x14ac:dyDescent="0.3">
      <c r="A163" s="477"/>
      <c r="B163" s="257" t="s">
        <v>273</v>
      </c>
      <c r="C163" s="386"/>
      <c r="D163" s="386"/>
      <c r="E163" s="386"/>
      <c r="F163" s="386"/>
      <c r="G163" s="386"/>
      <c r="H163" s="386"/>
      <c r="I163" s="267"/>
      <c r="J163" s="15"/>
      <c r="K163" s="15"/>
      <c r="L163" s="15"/>
      <c r="M163" s="15"/>
      <c r="N163" s="15"/>
      <c r="O163" s="15"/>
      <c r="P163" s="15"/>
      <c r="Q163" s="15"/>
      <c r="R163" s="15"/>
      <c r="S163" s="15"/>
      <c r="T163" s="79"/>
      <c r="U163" s="165">
        <v>0</v>
      </c>
      <c r="V163" s="152"/>
      <c r="W163" s="189">
        <f t="shared" si="18"/>
        <v>0</v>
      </c>
      <c r="X163" s="190">
        <f t="shared" si="19"/>
        <v>0</v>
      </c>
      <c r="Y163" s="207">
        <v>0</v>
      </c>
      <c r="Z163" s="191">
        <f t="shared" si="20"/>
        <v>0</v>
      </c>
      <c r="AA163" s="158"/>
      <c r="AB163" s="158"/>
      <c r="AC163" s="212">
        <f t="shared" si="28"/>
        <v>0</v>
      </c>
      <c r="AD163" s="213">
        <f t="shared" si="29"/>
        <v>0</v>
      </c>
      <c r="AE163" s="213">
        <f t="shared" si="30"/>
        <v>0</v>
      </c>
      <c r="AF163" s="162"/>
      <c r="AG163" s="165">
        <v>0</v>
      </c>
      <c r="AH163" s="166">
        <v>0</v>
      </c>
      <c r="AI163" s="186">
        <f t="shared" si="31"/>
        <v>0</v>
      </c>
      <c r="AJ163" s="212">
        <f t="shared" si="32"/>
        <v>0</v>
      </c>
      <c r="AK163" s="169"/>
      <c r="AL163" s="227">
        <f t="shared" si="24"/>
        <v>0</v>
      </c>
      <c r="AM163" s="158"/>
      <c r="AN163" s="159"/>
      <c r="AO163" s="212">
        <f t="shared" si="25"/>
        <v>0</v>
      </c>
      <c r="AP163" s="213">
        <f t="shared" si="26"/>
        <v>0</v>
      </c>
      <c r="AQ163" s="213">
        <f t="shared" si="27"/>
        <v>0</v>
      </c>
      <c r="AR163" s="222"/>
    </row>
    <row r="164" spans="1:44" hidden="1" x14ac:dyDescent="0.3">
      <c r="A164" s="477"/>
      <c r="B164" s="257" t="s">
        <v>274</v>
      </c>
      <c r="C164" s="386"/>
      <c r="D164" s="386"/>
      <c r="E164" s="386"/>
      <c r="F164" s="386"/>
      <c r="G164" s="386"/>
      <c r="H164" s="386"/>
      <c r="I164" s="267"/>
      <c r="J164" s="15"/>
      <c r="K164" s="15"/>
      <c r="L164" s="15"/>
      <c r="M164" s="15"/>
      <c r="N164" s="15"/>
      <c r="O164" s="15"/>
      <c r="P164" s="15"/>
      <c r="Q164" s="15"/>
      <c r="R164" s="15"/>
      <c r="S164" s="15"/>
      <c r="T164" s="79"/>
      <c r="U164" s="165">
        <v>0</v>
      </c>
      <c r="V164" s="152"/>
      <c r="W164" s="189">
        <f t="shared" si="18"/>
        <v>0</v>
      </c>
      <c r="X164" s="190">
        <f t="shared" si="19"/>
        <v>0</v>
      </c>
      <c r="Y164" s="207">
        <v>0</v>
      </c>
      <c r="Z164" s="191">
        <f t="shared" si="20"/>
        <v>0</v>
      </c>
      <c r="AA164" s="158"/>
      <c r="AB164" s="158"/>
      <c r="AC164" s="212">
        <f t="shared" si="28"/>
        <v>0</v>
      </c>
      <c r="AD164" s="213">
        <f t="shared" si="29"/>
        <v>0</v>
      </c>
      <c r="AE164" s="213">
        <f t="shared" si="30"/>
        <v>0</v>
      </c>
      <c r="AF164" s="162"/>
      <c r="AG164" s="165">
        <v>0</v>
      </c>
      <c r="AH164" s="166">
        <v>0</v>
      </c>
      <c r="AI164" s="186">
        <f t="shared" si="31"/>
        <v>0</v>
      </c>
      <c r="AJ164" s="212">
        <f t="shared" si="32"/>
        <v>0</v>
      </c>
      <c r="AK164" s="169"/>
      <c r="AL164" s="227">
        <f t="shared" si="24"/>
        <v>0</v>
      </c>
      <c r="AM164" s="158"/>
      <c r="AN164" s="159"/>
      <c r="AO164" s="212">
        <f t="shared" si="25"/>
        <v>0</v>
      </c>
      <c r="AP164" s="213">
        <f t="shared" si="26"/>
        <v>0</v>
      </c>
      <c r="AQ164" s="213">
        <f t="shared" si="27"/>
        <v>0</v>
      </c>
      <c r="AR164" s="222"/>
    </row>
    <row r="165" spans="1:44" hidden="1" x14ac:dyDescent="0.3">
      <c r="A165" s="477"/>
      <c r="B165" s="257" t="s">
        <v>275</v>
      </c>
      <c r="C165" s="386"/>
      <c r="D165" s="386"/>
      <c r="E165" s="386"/>
      <c r="F165" s="386"/>
      <c r="G165" s="386"/>
      <c r="H165" s="386"/>
      <c r="I165" s="267"/>
      <c r="J165" s="15"/>
      <c r="K165" s="15"/>
      <c r="L165" s="15"/>
      <c r="M165" s="15"/>
      <c r="N165" s="15"/>
      <c r="O165" s="15"/>
      <c r="P165" s="15"/>
      <c r="Q165" s="15"/>
      <c r="R165" s="15"/>
      <c r="S165" s="15"/>
      <c r="T165" s="79"/>
      <c r="U165" s="165">
        <v>0</v>
      </c>
      <c r="V165" s="152"/>
      <c r="W165" s="189">
        <f t="shared" si="18"/>
        <v>0</v>
      </c>
      <c r="X165" s="190">
        <f t="shared" si="19"/>
        <v>0</v>
      </c>
      <c r="Y165" s="207">
        <v>0</v>
      </c>
      <c r="Z165" s="191">
        <f t="shared" si="20"/>
        <v>0</v>
      </c>
      <c r="AA165" s="158"/>
      <c r="AB165" s="158"/>
      <c r="AC165" s="212">
        <f t="shared" si="28"/>
        <v>0</v>
      </c>
      <c r="AD165" s="213">
        <f t="shared" si="29"/>
        <v>0</v>
      </c>
      <c r="AE165" s="213">
        <f t="shared" si="30"/>
        <v>0</v>
      </c>
      <c r="AF165" s="162"/>
      <c r="AG165" s="165">
        <v>0</v>
      </c>
      <c r="AH165" s="166">
        <v>0</v>
      </c>
      <c r="AI165" s="186">
        <f t="shared" si="31"/>
        <v>0</v>
      </c>
      <c r="AJ165" s="212">
        <f t="shared" si="32"/>
        <v>0</v>
      </c>
      <c r="AK165" s="169"/>
      <c r="AL165" s="227">
        <f t="shared" si="24"/>
        <v>0</v>
      </c>
      <c r="AM165" s="158"/>
      <c r="AN165" s="159"/>
      <c r="AO165" s="212">
        <f t="shared" si="25"/>
        <v>0</v>
      </c>
      <c r="AP165" s="213">
        <f t="shared" si="26"/>
        <v>0</v>
      </c>
      <c r="AQ165" s="213">
        <f t="shared" si="27"/>
        <v>0</v>
      </c>
      <c r="AR165" s="222"/>
    </row>
    <row r="166" spans="1:44" hidden="1" x14ac:dyDescent="0.3">
      <c r="A166" s="477"/>
      <c r="B166" s="257" t="s">
        <v>276</v>
      </c>
      <c r="C166" s="386"/>
      <c r="D166" s="386"/>
      <c r="E166" s="386"/>
      <c r="F166" s="386"/>
      <c r="G166" s="386"/>
      <c r="H166" s="386"/>
      <c r="I166" s="267"/>
      <c r="J166" s="15"/>
      <c r="K166" s="15"/>
      <c r="L166" s="15"/>
      <c r="M166" s="15"/>
      <c r="N166" s="15"/>
      <c r="O166" s="15"/>
      <c r="P166" s="15"/>
      <c r="Q166" s="15"/>
      <c r="R166" s="15"/>
      <c r="S166" s="15"/>
      <c r="T166" s="79"/>
      <c r="U166" s="165">
        <v>0</v>
      </c>
      <c r="V166" s="152"/>
      <c r="W166" s="189">
        <f t="shared" si="18"/>
        <v>0</v>
      </c>
      <c r="X166" s="190">
        <f t="shared" si="19"/>
        <v>0</v>
      </c>
      <c r="Y166" s="207">
        <v>0</v>
      </c>
      <c r="Z166" s="191">
        <f t="shared" si="20"/>
        <v>0</v>
      </c>
      <c r="AA166" s="158"/>
      <c r="AB166" s="158"/>
      <c r="AC166" s="212">
        <f t="shared" si="28"/>
        <v>0</v>
      </c>
      <c r="AD166" s="213">
        <f t="shared" si="29"/>
        <v>0</v>
      </c>
      <c r="AE166" s="213">
        <f t="shared" si="30"/>
        <v>0</v>
      </c>
      <c r="AF166" s="162"/>
      <c r="AG166" s="165">
        <v>0</v>
      </c>
      <c r="AH166" s="166">
        <v>0</v>
      </c>
      <c r="AI166" s="186">
        <f t="shared" si="31"/>
        <v>0</v>
      </c>
      <c r="AJ166" s="212">
        <f t="shared" si="32"/>
        <v>0</v>
      </c>
      <c r="AK166" s="169"/>
      <c r="AL166" s="227">
        <f t="shared" si="24"/>
        <v>0</v>
      </c>
      <c r="AM166" s="158"/>
      <c r="AN166" s="159"/>
      <c r="AO166" s="212">
        <f t="shared" si="25"/>
        <v>0</v>
      </c>
      <c r="AP166" s="213">
        <f t="shared" si="26"/>
        <v>0</v>
      </c>
      <c r="AQ166" s="213">
        <f t="shared" si="27"/>
        <v>0</v>
      </c>
      <c r="AR166" s="222"/>
    </row>
    <row r="167" spans="1:44" hidden="1" x14ac:dyDescent="0.3">
      <c r="A167" s="477"/>
      <c r="B167" s="257" t="s">
        <v>277</v>
      </c>
      <c r="C167" s="386"/>
      <c r="D167" s="386"/>
      <c r="E167" s="386"/>
      <c r="F167" s="386"/>
      <c r="G167" s="386"/>
      <c r="H167" s="386"/>
      <c r="I167" s="267"/>
      <c r="J167" s="15"/>
      <c r="K167" s="15"/>
      <c r="L167" s="15"/>
      <c r="M167" s="15"/>
      <c r="N167" s="15"/>
      <c r="O167" s="15"/>
      <c r="P167" s="15"/>
      <c r="Q167" s="15"/>
      <c r="R167" s="15"/>
      <c r="S167" s="15"/>
      <c r="T167" s="79"/>
      <c r="U167" s="165">
        <v>0</v>
      </c>
      <c r="V167" s="152"/>
      <c r="W167" s="189">
        <f t="shared" si="18"/>
        <v>0</v>
      </c>
      <c r="X167" s="190">
        <f t="shared" si="19"/>
        <v>0</v>
      </c>
      <c r="Y167" s="207">
        <v>0</v>
      </c>
      <c r="Z167" s="191">
        <f t="shared" si="20"/>
        <v>0</v>
      </c>
      <c r="AA167" s="158"/>
      <c r="AB167" s="158"/>
      <c r="AC167" s="212">
        <f t="shared" si="28"/>
        <v>0</v>
      </c>
      <c r="AD167" s="213">
        <f t="shared" si="29"/>
        <v>0</v>
      </c>
      <c r="AE167" s="213">
        <f t="shared" si="30"/>
        <v>0</v>
      </c>
      <c r="AF167" s="162"/>
      <c r="AG167" s="165">
        <v>0</v>
      </c>
      <c r="AH167" s="166">
        <v>0</v>
      </c>
      <c r="AI167" s="186">
        <f t="shared" si="31"/>
        <v>0</v>
      </c>
      <c r="AJ167" s="212">
        <f t="shared" si="32"/>
        <v>0</v>
      </c>
      <c r="AK167" s="169"/>
      <c r="AL167" s="227">
        <f t="shared" si="24"/>
        <v>0</v>
      </c>
      <c r="AM167" s="158"/>
      <c r="AN167" s="159"/>
      <c r="AO167" s="212">
        <f t="shared" si="25"/>
        <v>0</v>
      </c>
      <c r="AP167" s="213">
        <f t="shared" si="26"/>
        <v>0</v>
      </c>
      <c r="AQ167" s="213">
        <f t="shared" si="27"/>
        <v>0</v>
      </c>
      <c r="AR167" s="222"/>
    </row>
    <row r="168" spans="1:44" hidden="1" x14ac:dyDescent="0.3">
      <c r="A168" s="477"/>
      <c r="B168" s="257" t="s">
        <v>278</v>
      </c>
      <c r="C168" s="386"/>
      <c r="D168" s="386"/>
      <c r="E168" s="386"/>
      <c r="F168" s="386"/>
      <c r="G168" s="386"/>
      <c r="H168" s="386"/>
      <c r="I168" s="267"/>
      <c r="J168" s="15"/>
      <c r="K168" s="15"/>
      <c r="L168" s="15"/>
      <c r="M168" s="15"/>
      <c r="N168" s="15"/>
      <c r="O168" s="15"/>
      <c r="P168" s="15"/>
      <c r="Q168" s="15"/>
      <c r="R168" s="15"/>
      <c r="S168" s="15"/>
      <c r="T168" s="79"/>
      <c r="U168" s="165">
        <v>0</v>
      </c>
      <c r="V168" s="152"/>
      <c r="W168" s="189">
        <f t="shared" si="18"/>
        <v>0</v>
      </c>
      <c r="X168" s="190">
        <f t="shared" si="19"/>
        <v>0</v>
      </c>
      <c r="Y168" s="207">
        <v>0</v>
      </c>
      <c r="Z168" s="191">
        <f t="shared" si="20"/>
        <v>0</v>
      </c>
      <c r="AA168" s="158"/>
      <c r="AB168" s="158"/>
      <c r="AC168" s="212">
        <f t="shared" si="28"/>
        <v>0</v>
      </c>
      <c r="AD168" s="213">
        <f t="shared" si="29"/>
        <v>0</v>
      </c>
      <c r="AE168" s="213">
        <f t="shared" si="30"/>
        <v>0</v>
      </c>
      <c r="AF168" s="162"/>
      <c r="AG168" s="165">
        <v>0</v>
      </c>
      <c r="AH168" s="166">
        <v>0</v>
      </c>
      <c r="AI168" s="186">
        <f t="shared" si="31"/>
        <v>0</v>
      </c>
      <c r="AJ168" s="212">
        <f t="shared" si="32"/>
        <v>0</v>
      </c>
      <c r="AK168" s="169"/>
      <c r="AL168" s="227">
        <f t="shared" si="24"/>
        <v>0</v>
      </c>
      <c r="AM168" s="158"/>
      <c r="AN168" s="159"/>
      <c r="AO168" s="212">
        <f t="shared" si="25"/>
        <v>0</v>
      </c>
      <c r="AP168" s="213">
        <f t="shared" si="26"/>
        <v>0</v>
      </c>
      <c r="AQ168" s="213">
        <f t="shared" si="27"/>
        <v>0</v>
      </c>
      <c r="AR168" s="222"/>
    </row>
    <row r="169" spans="1:44" hidden="1" x14ac:dyDescent="0.3">
      <c r="A169" s="477"/>
      <c r="B169" s="257" t="s">
        <v>279</v>
      </c>
      <c r="C169" s="386"/>
      <c r="D169" s="386"/>
      <c r="E169" s="386"/>
      <c r="F169" s="386"/>
      <c r="G169" s="386"/>
      <c r="H169" s="386"/>
      <c r="I169" s="267"/>
      <c r="J169" s="15"/>
      <c r="K169" s="15"/>
      <c r="L169" s="15"/>
      <c r="M169" s="15"/>
      <c r="N169" s="15"/>
      <c r="O169" s="15"/>
      <c r="P169" s="15"/>
      <c r="Q169" s="15"/>
      <c r="R169" s="15"/>
      <c r="S169" s="15"/>
      <c r="T169" s="79"/>
      <c r="U169" s="165">
        <v>0</v>
      </c>
      <c r="V169" s="152"/>
      <c r="W169" s="189">
        <f t="shared" si="18"/>
        <v>0</v>
      </c>
      <c r="X169" s="190">
        <f t="shared" si="19"/>
        <v>0</v>
      </c>
      <c r="Y169" s="207">
        <v>0</v>
      </c>
      <c r="Z169" s="191">
        <f t="shared" si="20"/>
        <v>0</v>
      </c>
      <c r="AA169" s="158"/>
      <c r="AB169" s="158"/>
      <c r="AC169" s="212">
        <f t="shared" si="28"/>
        <v>0</v>
      </c>
      <c r="AD169" s="213">
        <f t="shared" si="29"/>
        <v>0</v>
      </c>
      <c r="AE169" s="213">
        <f t="shared" si="30"/>
        <v>0</v>
      </c>
      <c r="AF169" s="162"/>
      <c r="AG169" s="165">
        <v>0</v>
      </c>
      <c r="AH169" s="166">
        <v>0</v>
      </c>
      <c r="AI169" s="186">
        <f t="shared" si="31"/>
        <v>0</v>
      </c>
      <c r="AJ169" s="212">
        <f t="shared" si="32"/>
        <v>0</v>
      </c>
      <c r="AK169" s="169"/>
      <c r="AL169" s="227">
        <f t="shared" si="24"/>
        <v>0</v>
      </c>
      <c r="AM169" s="158"/>
      <c r="AN169" s="159"/>
      <c r="AO169" s="212">
        <f t="shared" si="25"/>
        <v>0</v>
      </c>
      <c r="AP169" s="213">
        <f t="shared" si="26"/>
        <v>0</v>
      </c>
      <c r="AQ169" s="213">
        <f t="shared" si="27"/>
        <v>0</v>
      </c>
      <c r="AR169" s="222"/>
    </row>
    <row r="170" spans="1:44" hidden="1" x14ac:dyDescent="0.3">
      <c r="A170" s="477"/>
      <c r="B170" s="257" t="s">
        <v>280</v>
      </c>
      <c r="C170" s="386"/>
      <c r="D170" s="386"/>
      <c r="E170" s="386"/>
      <c r="F170" s="386"/>
      <c r="G170" s="386"/>
      <c r="H170" s="386"/>
      <c r="I170" s="267"/>
      <c r="J170" s="15"/>
      <c r="K170" s="15"/>
      <c r="L170" s="15"/>
      <c r="M170" s="15"/>
      <c r="N170" s="15"/>
      <c r="O170" s="15"/>
      <c r="P170" s="15"/>
      <c r="Q170" s="15"/>
      <c r="R170" s="15"/>
      <c r="S170" s="15"/>
      <c r="T170" s="79"/>
      <c r="U170" s="165">
        <v>0</v>
      </c>
      <c r="V170" s="152"/>
      <c r="W170" s="189">
        <f t="shared" si="18"/>
        <v>0</v>
      </c>
      <c r="X170" s="190">
        <f t="shared" si="19"/>
        <v>0</v>
      </c>
      <c r="Y170" s="207">
        <v>0</v>
      </c>
      <c r="Z170" s="191">
        <f t="shared" si="20"/>
        <v>0</v>
      </c>
      <c r="AA170" s="158"/>
      <c r="AB170" s="158"/>
      <c r="AC170" s="212">
        <f t="shared" si="28"/>
        <v>0</v>
      </c>
      <c r="AD170" s="213">
        <f t="shared" si="29"/>
        <v>0</v>
      </c>
      <c r="AE170" s="213">
        <f t="shared" si="30"/>
        <v>0</v>
      </c>
      <c r="AF170" s="162"/>
      <c r="AG170" s="165">
        <v>0</v>
      </c>
      <c r="AH170" s="166">
        <v>0</v>
      </c>
      <c r="AI170" s="186">
        <f t="shared" si="31"/>
        <v>0</v>
      </c>
      <c r="AJ170" s="212">
        <f t="shared" si="32"/>
        <v>0</v>
      </c>
      <c r="AK170" s="169"/>
      <c r="AL170" s="227">
        <f t="shared" si="24"/>
        <v>0</v>
      </c>
      <c r="AM170" s="158"/>
      <c r="AN170" s="159"/>
      <c r="AO170" s="212">
        <f t="shared" si="25"/>
        <v>0</v>
      </c>
      <c r="AP170" s="213">
        <f t="shared" si="26"/>
        <v>0</v>
      </c>
      <c r="AQ170" s="213">
        <f t="shared" si="27"/>
        <v>0</v>
      </c>
      <c r="AR170" s="222"/>
    </row>
    <row r="171" spans="1:44" hidden="1" x14ac:dyDescent="0.3">
      <c r="A171" s="477"/>
      <c r="B171" s="257" t="s">
        <v>281</v>
      </c>
      <c r="C171" s="386"/>
      <c r="D171" s="386"/>
      <c r="E171" s="386"/>
      <c r="F171" s="386"/>
      <c r="G171" s="386"/>
      <c r="H171" s="386"/>
      <c r="I171" s="267"/>
      <c r="J171" s="15"/>
      <c r="K171" s="15"/>
      <c r="L171" s="15"/>
      <c r="M171" s="15"/>
      <c r="N171" s="15"/>
      <c r="O171" s="15"/>
      <c r="P171" s="15"/>
      <c r="Q171" s="15"/>
      <c r="R171" s="15"/>
      <c r="S171" s="15"/>
      <c r="T171" s="79"/>
      <c r="U171" s="165">
        <v>0</v>
      </c>
      <c r="V171" s="152"/>
      <c r="W171" s="189">
        <f t="shared" si="18"/>
        <v>0</v>
      </c>
      <c r="X171" s="190">
        <f t="shared" si="19"/>
        <v>0</v>
      </c>
      <c r="Y171" s="207">
        <v>0</v>
      </c>
      <c r="Z171" s="191">
        <f t="shared" si="20"/>
        <v>0</v>
      </c>
      <c r="AA171" s="158"/>
      <c r="AB171" s="158"/>
      <c r="AC171" s="212">
        <f t="shared" si="28"/>
        <v>0</v>
      </c>
      <c r="AD171" s="213">
        <f t="shared" si="29"/>
        <v>0</v>
      </c>
      <c r="AE171" s="213">
        <f t="shared" si="30"/>
        <v>0</v>
      </c>
      <c r="AF171" s="162"/>
      <c r="AG171" s="165">
        <v>0</v>
      </c>
      <c r="AH171" s="166">
        <v>0</v>
      </c>
      <c r="AI171" s="186">
        <f t="shared" si="31"/>
        <v>0</v>
      </c>
      <c r="AJ171" s="212">
        <f t="shared" si="32"/>
        <v>0</v>
      </c>
      <c r="AK171" s="169"/>
      <c r="AL171" s="227">
        <f t="shared" si="24"/>
        <v>0</v>
      </c>
      <c r="AM171" s="158"/>
      <c r="AN171" s="159"/>
      <c r="AO171" s="212">
        <f t="shared" si="25"/>
        <v>0</v>
      </c>
      <c r="AP171" s="213">
        <f t="shared" si="26"/>
        <v>0</v>
      </c>
      <c r="AQ171" s="213">
        <f t="shared" si="27"/>
        <v>0</v>
      </c>
      <c r="AR171" s="222"/>
    </row>
    <row r="172" spans="1:44" hidden="1" x14ac:dyDescent="0.3">
      <c r="A172" s="477"/>
      <c r="B172" s="257" t="s">
        <v>282</v>
      </c>
      <c r="C172" s="386"/>
      <c r="D172" s="386"/>
      <c r="E172" s="386"/>
      <c r="F172" s="386"/>
      <c r="G172" s="386"/>
      <c r="H172" s="386"/>
      <c r="I172" s="267"/>
      <c r="J172" s="15"/>
      <c r="K172" s="15"/>
      <c r="L172" s="15"/>
      <c r="M172" s="15"/>
      <c r="N172" s="15"/>
      <c r="O172" s="15"/>
      <c r="P172" s="15"/>
      <c r="Q172" s="15"/>
      <c r="R172" s="15"/>
      <c r="S172" s="15"/>
      <c r="T172" s="79"/>
      <c r="U172" s="165">
        <v>0</v>
      </c>
      <c r="V172" s="152"/>
      <c r="W172" s="189">
        <f t="shared" si="18"/>
        <v>0</v>
      </c>
      <c r="X172" s="190">
        <f t="shared" si="19"/>
        <v>0</v>
      </c>
      <c r="Y172" s="207">
        <v>0</v>
      </c>
      <c r="Z172" s="191">
        <f t="shared" si="20"/>
        <v>0</v>
      </c>
      <c r="AA172" s="158"/>
      <c r="AB172" s="158"/>
      <c r="AC172" s="212">
        <f t="shared" si="28"/>
        <v>0</v>
      </c>
      <c r="AD172" s="213">
        <f t="shared" si="29"/>
        <v>0</v>
      </c>
      <c r="AE172" s="213">
        <f t="shared" si="30"/>
        <v>0</v>
      </c>
      <c r="AF172" s="162"/>
      <c r="AG172" s="165">
        <v>0</v>
      </c>
      <c r="AH172" s="166">
        <v>0</v>
      </c>
      <c r="AI172" s="186">
        <f t="shared" si="31"/>
        <v>0</v>
      </c>
      <c r="AJ172" s="212">
        <f t="shared" si="32"/>
        <v>0</v>
      </c>
      <c r="AK172" s="169"/>
      <c r="AL172" s="227">
        <f t="shared" si="24"/>
        <v>0</v>
      </c>
      <c r="AM172" s="158"/>
      <c r="AN172" s="159"/>
      <c r="AO172" s="212">
        <f t="shared" si="25"/>
        <v>0</v>
      </c>
      <c r="AP172" s="213">
        <f t="shared" si="26"/>
        <v>0</v>
      </c>
      <c r="AQ172" s="213">
        <f t="shared" si="27"/>
        <v>0</v>
      </c>
      <c r="AR172" s="222"/>
    </row>
    <row r="173" spans="1:44" hidden="1" x14ac:dyDescent="0.3">
      <c r="A173" s="477"/>
      <c r="B173" s="257" t="s">
        <v>283</v>
      </c>
      <c r="C173" s="386"/>
      <c r="D173" s="386"/>
      <c r="E173" s="386"/>
      <c r="F173" s="386"/>
      <c r="G173" s="386"/>
      <c r="H173" s="386"/>
      <c r="I173" s="267"/>
      <c r="J173" s="15"/>
      <c r="K173" s="15"/>
      <c r="L173" s="15"/>
      <c r="M173" s="15"/>
      <c r="N173" s="15"/>
      <c r="O173" s="15"/>
      <c r="P173" s="15"/>
      <c r="Q173" s="15"/>
      <c r="R173" s="15"/>
      <c r="S173" s="15"/>
      <c r="T173" s="79"/>
      <c r="U173" s="165">
        <v>0</v>
      </c>
      <c r="V173" s="152"/>
      <c r="W173" s="189">
        <f t="shared" ref="W173:W207" si="33">V173/2080</f>
        <v>0</v>
      </c>
      <c r="X173" s="190">
        <f t="shared" ref="X173:X207" si="34">U173*V173</f>
        <v>0</v>
      </c>
      <c r="Y173" s="207">
        <v>0</v>
      </c>
      <c r="Z173" s="191">
        <f t="shared" ref="Z173:Z207" si="35">SUM(X173:Y173)</f>
        <v>0</v>
      </c>
      <c r="AA173" s="158"/>
      <c r="AB173" s="158"/>
      <c r="AC173" s="212">
        <f t="shared" si="28"/>
        <v>0</v>
      </c>
      <c r="AD173" s="213">
        <f t="shared" si="29"/>
        <v>0</v>
      </c>
      <c r="AE173" s="213">
        <f t="shared" si="30"/>
        <v>0</v>
      </c>
      <c r="AF173" s="162"/>
      <c r="AG173" s="165">
        <v>0</v>
      </c>
      <c r="AH173" s="166">
        <v>0</v>
      </c>
      <c r="AI173" s="186">
        <f t="shared" si="31"/>
        <v>0</v>
      </c>
      <c r="AJ173" s="212">
        <f t="shared" si="32"/>
        <v>0</v>
      </c>
      <c r="AK173" s="169"/>
      <c r="AL173" s="227">
        <f t="shared" ref="AL173:AL205" si="36">SUM(AJ173:AK173)</f>
        <v>0</v>
      </c>
      <c r="AM173" s="158"/>
      <c r="AN173" s="159"/>
      <c r="AO173" s="212">
        <f t="shared" ref="AO173:AO199" si="37">-(AM173*AJ173)</f>
        <v>0</v>
      </c>
      <c r="AP173" s="213">
        <f t="shared" ref="AP173:AP199" si="38">-(AN173*AK173)</f>
        <v>0</v>
      </c>
      <c r="AQ173" s="213">
        <f t="shared" ref="AQ173:AQ199" si="39">SUM(AL173,AO173:AP173)</f>
        <v>0</v>
      </c>
      <c r="AR173" s="222"/>
    </row>
    <row r="174" spans="1:44" hidden="1" x14ac:dyDescent="0.3">
      <c r="A174" s="477"/>
      <c r="B174" s="257" t="s">
        <v>284</v>
      </c>
      <c r="C174" s="386"/>
      <c r="D174" s="386"/>
      <c r="E174" s="386"/>
      <c r="F174" s="386"/>
      <c r="G174" s="386"/>
      <c r="H174" s="386"/>
      <c r="I174" s="267"/>
      <c r="J174" s="15"/>
      <c r="K174" s="15"/>
      <c r="L174" s="15"/>
      <c r="M174" s="15"/>
      <c r="N174" s="15"/>
      <c r="O174" s="15"/>
      <c r="P174" s="15"/>
      <c r="Q174" s="15"/>
      <c r="R174" s="15"/>
      <c r="S174" s="15"/>
      <c r="T174" s="79"/>
      <c r="U174" s="165">
        <v>0</v>
      </c>
      <c r="V174" s="152"/>
      <c r="W174" s="189">
        <f t="shared" si="33"/>
        <v>0</v>
      </c>
      <c r="X174" s="190">
        <f t="shared" si="34"/>
        <v>0</v>
      </c>
      <c r="Y174" s="207">
        <v>0</v>
      </c>
      <c r="Z174" s="191">
        <f t="shared" si="35"/>
        <v>0</v>
      </c>
      <c r="AA174" s="158"/>
      <c r="AB174" s="158"/>
      <c r="AC174" s="212">
        <f t="shared" ref="AC174:AC207" si="40">-(AA174*X174)</f>
        <v>0</v>
      </c>
      <c r="AD174" s="213">
        <f t="shared" ref="AD174:AD207" si="41">-(AB174*Y174)</f>
        <v>0</v>
      </c>
      <c r="AE174" s="213">
        <f t="shared" ref="AE174:AE207" si="42">SUM(Z174,AC174,AD174)</f>
        <v>0</v>
      </c>
      <c r="AF174" s="162"/>
      <c r="AG174" s="165">
        <v>0</v>
      </c>
      <c r="AH174" s="166">
        <v>0</v>
      </c>
      <c r="AI174" s="186">
        <f t="shared" ref="AI174:AI207" si="43">AH174/2080</f>
        <v>0</v>
      </c>
      <c r="AJ174" s="212">
        <f t="shared" ref="AJ174:AJ207" si="44">AG174*AH174</f>
        <v>0</v>
      </c>
      <c r="AK174" s="169"/>
      <c r="AL174" s="227">
        <f t="shared" si="36"/>
        <v>0</v>
      </c>
      <c r="AM174" s="158"/>
      <c r="AN174" s="159"/>
      <c r="AO174" s="212">
        <f t="shared" si="37"/>
        <v>0</v>
      </c>
      <c r="AP174" s="213">
        <f t="shared" si="38"/>
        <v>0</v>
      </c>
      <c r="AQ174" s="213">
        <f t="shared" si="39"/>
        <v>0</v>
      </c>
      <c r="AR174" s="222"/>
    </row>
    <row r="175" spans="1:44" hidden="1" x14ac:dyDescent="0.3">
      <c r="A175" s="477"/>
      <c r="B175" s="257" t="s">
        <v>285</v>
      </c>
      <c r="C175" s="386"/>
      <c r="D175" s="386"/>
      <c r="E175" s="386"/>
      <c r="F175" s="386"/>
      <c r="G175" s="386"/>
      <c r="H175" s="386"/>
      <c r="I175" s="267"/>
      <c r="J175" s="15"/>
      <c r="K175" s="15"/>
      <c r="L175" s="15"/>
      <c r="M175" s="15"/>
      <c r="N175" s="15"/>
      <c r="O175" s="15"/>
      <c r="P175" s="15"/>
      <c r="Q175" s="15"/>
      <c r="R175" s="15"/>
      <c r="S175" s="15"/>
      <c r="T175" s="79"/>
      <c r="U175" s="165">
        <v>0</v>
      </c>
      <c r="V175" s="152"/>
      <c r="W175" s="189">
        <f t="shared" si="33"/>
        <v>0</v>
      </c>
      <c r="X175" s="190">
        <f t="shared" si="34"/>
        <v>0</v>
      </c>
      <c r="Y175" s="207">
        <v>0</v>
      </c>
      <c r="Z175" s="191">
        <f t="shared" si="35"/>
        <v>0</v>
      </c>
      <c r="AA175" s="158"/>
      <c r="AB175" s="158"/>
      <c r="AC175" s="212">
        <f t="shared" si="40"/>
        <v>0</v>
      </c>
      <c r="AD175" s="213">
        <f t="shared" si="41"/>
        <v>0</v>
      </c>
      <c r="AE175" s="213">
        <f t="shared" si="42"/>
        <v>0</v>
      </c>
      <c r="AF175" s="162"/>
      <c r="AG175" s="165">
        <v>0</v>
      </c>
      <c r="AH175" s="166">
        <v>0</v>
      </c>
      <c r="AI175" s="186">
        <f t="shared" si="43"/>
        <v>0</v>
      </c>
      <c r="AJ175" s="212">
        <f t="shared" si="44"/>
        <v>0</v>
      </c>
      <c r="AK175" s="169"/>
      <c r="AL175" s="227">
        <f t="shared" si="36"/>
        <v>0</v>
      </c>
      <c r="AM175" s="158"/>
      <c r="AN175" s="159"/>
      <c r="AO175" s="212">
        <f t="shared" si="37"/>
        <v>0</v>
      </c>
      <c r="AP175" s="213">
        <f t="shared" si="38"/>
        <v>0</v>
      </c>
      <c r="AQ175" s="213">
        <f t="shared" si="39"/>
        <v>0</v>
      </c>
      <c r="AR175" s="222"/>
    </row>
    <row r="176" spans="1:44" hidden="1" x14ac:dyDescent="0.3">
      <c r="A176" s="477"/>
      <c r="B176" s="257" t="s">
        <v>286</v>
      </c>
      <c r="C176" s="386"/>
      <c r="D176" s="386"/>
      <c r="E176" s="386"/>
      <c r="F176" s="386"/>
      <c r="G176" s="386"/>
      <c r="H176" s="386"/>
      <c r="I176" s="267"/>
      <c r="J176" s="15"/>
      <c r="K176" s="15"/>
      <c r="L176" s="15"/>
      <c r="M176" s="15"/>
      <c r="N176" s="15"/>
      <c r="O176" s="15"/>
      <c r="P176" s="15"/>
      <c r="Q176" s="15"/>
      <c r="R176" s="15"/>
      <c r="S176" s="15"/>
      <c r="T176" s="79"/>
      <c r="U176" s="165">
        <v>0</v>
      </c>
      <c r="V176" s="152"/>
      <c r="W176" s="189">
        <f t="shared" si="33"/>
        <v>0</v>
      </c>
      <c r="X176" s="190">
        <f t="shared" si="34"/>
        <v>0</v>
      </c>
      <c r="Y176" s="207">
        <v>0</v>
      </c>
      <c r="Z176" s="191">
        <f t="shared" si="35"/>
        <v>0</v>
      </c>
      <c r="AA176" s="158"/>
      <c r="AB176" s="158"/>
      <c r="AC176" s="212">
        <f t="shared" si="40"/>
        <v>0</v>
      </c>
      <c r="AD176" s="213">
        <f t="shared" si="41"/>
        <v>0</v>
      </c>
      <c r="AE176" s="213">
        <f t="shared" si="42"/>
        <v>0</v>
      </c>
      <c r="AF176" s="162"/>
      <c r="AG176" s="165">
        <v>0</v>
      </c>
      <c r="AH176" s="166">
        <v>0</v>
      </c>
      <c r="AI176" s="186">
        <f t="shared" si="43"/>
        <v>0</v>
      </c>
      <c r="AJ176" s="212">
        <f t="shared" si="44"/>
        <v>0</v>
      </c>
      <c r="AK176" s="169"/>
      <c r="AL176" s="227">
        <f t="shared" si="36"/>
        <v>0</v>
      </c>
      <c r="AM176" s="158"/>
      <c r="AN176" s="159"/>
      <c r="AO176" s="212">
        <f t="shared" si="37"/>
        <v>0</v>
      </c>
      <c r="AP176" s="213">
        <f t="shared" si="38"/>
        <v>0</v>
      </c>
      <c r="AQ176" s="213">
        <f t="shared" si="39"/>
        <v>0</v>
      </c>
      <c r="AR176" s="222"/>
    </row>
    <row r="177" spans="1:44" hidden="1" x14ac:dyDescent="0.3">
      <c r="A177" s="477"/>
      <c r="B177" s="257" t="s">
        <v>287</v>
      </c>
      <c r="C177" s="386"/>
      <c r="D177" s="386"/>
      <c r="E177" s="386"/>
      <c r="F177" s="386"/>
      <c r="G177" s="386"/>
      <c r="H177" s="386"/>
      <c r="I177" s="267"/>
      <c r="J177" s="15"/>
      <c r="K177" s="15"/>
      <c r="L177" s="15"/>
      <c r="M177" s="15"/>
      <c r="N177" s="15"/>
      <c r="O177" s="15"/>
      <c r="P177" s="15"/>
      <c r="Q177" s="15"/>
      <c r="R177" s="15"/>
      <c r="S177" s="15"/>
      <c r="T177" s="79"/>
      <c r="U177" s="165">
        <v>0</v>
      </c>
      <c r="V177" s="152"/>
      <c r="W177" s="189">
        <f t="shared" si="33"/>
        <v>0</v>
      </c>
      <c r="X177" s="190">
        <f t="shared" si="34"/>
        <v>0</v>
      </c>
      <c r="Y177" s="207">
        <v>0</v>
      </c>
      <c r="Z177" s="191">
        <f t="shared" si="35"/>
        <v>0</v>
      </c>
      <c r="AA177" s="158"/>
      <c r="AB177" s="158"/>
      <c r="AC177" s="212">
        <f t="shared" si="40"/>
        <v>0</v>
      </c>
      <c r="AD177" s="213">
        <f t="shared" si="41"/>
        <v>0</v>
      </c>
      <c r="AE177" s="213">
        <f t="shared" si="42"/>
        <v>0</v>
      </c>
      <c r="AF177" s="162"/>
      <c r="AG177" s="165">
        <v>0</v>
      </c>
      <c r="AH177" s="166">
        <v>0</v>
      </c>
      <c r="AI177" s="186">
        <f t="shared" si="43"/>
        <v>0</v>
      </c>
      <c r="AJ177" s="212">
        <f t="shared" si="44"/>
        <v>0</v>
      </c>
      <c r="AK177" s="169"/>
      <c r="AL177" s="227">
        <f t="shared" si="36"/>
        <v>0</v>
      </c>
      <c r="AM177" s="158"/>
      <c r="AN177" s="159"/>
      <c r="AO177" s="212">
        <f t="shared" si="37"/>
        <v>0</v>
      </c>
      <c r="AP177" s="213">
        <f t="shared" si="38"/>
        <v>0</v>
      </c>
      <c r="AQ177" s="213">
        <f t="shared" si="39"/>
        <v>0</v>
      </c>
      <c r="AR177" s="222"/>
    </row>
    <row r="178" spans="1:44" hidden="1" x14ac:dyDescent="0.3">
      <c r="A178" s="477"/>
      <c r="B178" s="257" t="s">
        <v>288</v>
      </c>
      <c r="C178" s="386"/>
      <c r="D178" s="386"/>
      <c r="E178" s="386"/>
      <c r="F178" s="386"/>
      <c r="G178" s="386"/>
      <c r="H178" s="386"/>
      <c r="I178" s="267"/>
      <c r="J178" s="15"/>
      <c r="K178" s="15"/>
      <c r="L178" s="15"/>
      <c r="M178" s="15"/>
      <c r="N178" s="15"/>
      <c r="O178" s="15"/>
      <c r="P178" s="15"/>
      <c r="Q178" s="15"/>
      <c r="R178" s="15"/>
      <c r="S178" s="15"/>
      <c r="T178" s="79"/>
      <c r="U178" s="165">
        <v>0</v>
      </c>
      <c r="V178" s="152"/>
      <c r="W178" s="189">
        <f t="shared" si="33"/>
        <v>0</v>
      </c>
      <c r="X178" s="190">
        <f t="shared" si="34"/>
        <v>0</v>
      </c>
      <c r="Y178" s="207">
        <v>0</v>
      </c>
      <c r="Z178" s="191">
        <f t="shared" si="35"/>
        <v>0</v>
      </c>
      <c r="AA178" s="158"/>
      <c r="AB178" s="158"/>
      <c r="AC178" s="212">
        <f t="shared" si="40"/>
        <v>0</v>
      </c>
      <c r="AD178" s="213">
        <f t="shared" si="41"/>
        <v>0</v>
      </c>
      <c r="AE178" s="213">
        <f t="shared" si="42"/>
        <v>0</v>
      </c>
      <c r="AF178" s="162"/>
      <c r="AG178" s="165">
        <v>0</v>
      </c>
      <c r="AH178" s="166">
        <v>0</v>
      </c>
      <c r="AI178" s="186">
        <f t="shared" si="43"/>
        <v>0</v>
      </c>
      <c r="AJ178" s="212">
        <f t="shared" si="44"/>
        <v>0</v>
      </c>
      <c r="AK178" s="169"/>
      <c r="AL178" s="227">
        <f t="shared" si="36"/>
        <v>0</v>
      </c>
      <c r="AM178" s="158"/>
      <c r="AN178" s="159"/>
      <c r="AO178" s="212">
        <f t="shared" si="37"/>
        <v>0</v>
      </c>
      <c r="AP178" s="213">
        <f t="shared" si="38"/>
        <v>0</v>
      </c>
      <c r="AQ178" s="213">
        <f t="shared" si="39"/>
        <v>0</v>
      </c>
      <c r="AR178" s="222"/>
    </row>
    <row r="179" spans="1:44" hidden="1" x14ac:dyDescent="0.3">
      <c r="A179" s="477"/>
      <c r="B179" s="257" t="s">
        <v>289</v>
      </c>
      <c r="C179" s="386"/>
      <c r="D179" s="386"/>
      <c r="E179" s="386"/>
      <c r="F179" s="386"/>
      <c r="G179" s="386"/>
      <c r="H179" s="386"/>
      <c r="I179" s="267"/>
      <c r="J179" s="15"/>
      <c r="K179" s="15"/>
      <c r="L179" s="15"/>
      <c r="M179" s="15"/>
      <c r="N179" s="15"/>
      <c r="O179" s="15"/>
      <c r="P179" s="15"/>
      <c r="Q179" s="15"/>
      <c r="R179" s="15"/>
      <c r="S179" s="15"/>
      <c r="T179" s="79"/>
      <c r="U179" s="165">
        <v>0</v>
      </c>
      <c r="V179" s="152"/>
      <c r="W179" s="189">
        <f t="shared" si="33"/>
        <v>0</v>
      </c>
      <c r="X179" s="190">
        <f t="shared" si="34"/>
        <v>0</v>
      </c>
      <c r="Y179" s="207">
        <v>0</v>
      </c>
      <c r="Z179" s="191">
        <f t="shared" si="35"/>
        <v>0</v>
      </c>
      <c r="AA179" s="158"/>
      <c r="AB179" s="158"/>
      <c r="AC179" s="212">
        <f t="shared" si="40"/>
        <v>0</v>
      </c>
      <c r="AD179" s="213">
        <f t="shared" si="41"/>
        <v>0</v>
      </c>
      <c r="AE179" s="213">
        <f t="shared" si="42"/>
        <v>0</v>
      </c>
      <c r="AF179" s="162"/>
      <c r="AG179" s="165">
        <v>0</v>
      </c>
      <c r="AH179" s="166">
        <v>0</v>
      </c>
      <c r="AI179" s="186">
        <f t="shared" si="43"/>
        <v>0</v>
      </c>
      <c r="AJ179" s="212">
        <f t="shared" si="44"/>
        <v>0</v>
      </c>
      <c r="AK179" s="169"/>
      <c r="AL179" s="227">
        <f t="shared" si="36"/>
        <v>0</v>
      </c>
      <c r="AM179" s="158"/>
      <c r="AN179" s="159"/>
      <c r="AO179" s="212">
        <f t="shared" si="37"/>
        <v>0</v>
      </c>
      <c r="AP179" s="213">
        <f t="shared" si="38"/>
        <v>0</v>
      </c>
      <c r="AQ179" s="213">
        <f t="shared" si="39"/>
        <v>0</v>
      </c>
      <c r="AR179" s="222"/>
    </row>
    <row r="180" spans="1:44" hidden="1" x14ac:dyDescent="0.3">
      <c r="A180" s="477"/>
      <c r="B180" s="257" t="s">
        <v>290</v>
      </c>
      <c r="C180" s="386"/>
      <c r="D180" s="386"/>
      <c r="E180" s="386"/>
      <c r="F180" s="386"/>
      <c r="G180" s="386"/>
      <c r="H180" s="386"/>
      <c r="I180" s="267"/>
      <c r="J180" s="15"/>
      <c r="K180" s="15"/>
      <c r="L180" s="15"/>
      <c r="M180" s="15"/>
      <c r="N180" s="15"/>
      <c r="O180" s="15"/>
      <c r="P180" s="15"/>
      <c r="Q180" s="15"/>
      <c r="R180" s="15"/>
      <c r="S180" s="15"/>
      <c r="T180" s="79"/>
      <c r="U180" s="165">
        <v>0</v>
      </c>
      <c r="V180" s="152"/>
      <c r="W180" s="189">
        <f t="shared" si="33"/>
        <v>0</v>
      </c>
      <c r="X180" s="190">
        <f t="shared" si="34"/>
        <v>0</v>
      </c>
      <c r="Y180" s="207">
        <v>0</v>
      </c>
      <c r="Z180" s="191">
        <f t="shared" si="35"/>
        <v>0</v>
      </c>
      <c r="AA180" s="158"/>
      <c r="AB180" s="158"/>
      <c r="AC180" s="212">
        <f t="shared" si="40"/>
        <v>0</v>
      </c>
      <c r="AD180" s="213">
        <f t="shared" si="41"/>
        <v>0</v>
      </c>
      <c r="AE180" s="213">
        <f t="shared" si="42"/>
        <v>0</v>
      </c>
      <c r="AF180" s="162"/>
      <c r="AG180" s="165">
        <v>0</v>
      </c>
      <c r="AH180" s="166">
        <v>0</v>
      </c>
      <c r="AI180" s="186">
        <f t="shared" si="43"/>
        <v>0</v>
      </c>
      <c r="AJ180" s="212">
        <f t="shared" si="44"/>
        <v>0</v>
      </c>
      <c r="AK180" s="169"/>
      <c r="AL180" s="227">
        <f t="shared" si="36"/>
        <v>0</v>
      </c>
      <c r="AM180" s="158"/>
      <c r="AN180" s="159"/>
      <c r="AO180" s="212">
        <f t="shared" si="37"/>
        <v>0</v>
      </c>
      <c r="AP180" s="213">
        <f t="shared" si="38"/>
        <v>0</v>
      </c>
      <c r="AQ180" s="213">
        <f t="shared" si="39"/>
        <v>0</v>
      </c>
      <c r="AR180" s="222"/>
    </row>
    <row r="181" spans="1:44" hidden="1" x14ac:dyDescent="0.3">
      <c r="A181" s="477"/>
      <c r="B181" s="257" t="s">
        <v>291</v>
      </c>
      <c r="C181" s="386"/>
      <c r="D181" s="386"/>
      <c r="E181" s="386"/>
      <c r="F181" s="386"/>
      <c r="G181" s="386"/>
      <c r="H181" s="386"/>
      <c r="I181" s="267"/>
      <c r="J181" s="15"/>
      <c r="K181" s="15"/>
      <c r="L181" s="15"/>
      <c r="M181" s="15"/>
      <c r="N181" s="15"/>
      <c r="O181" s="15"/>
      <c r="P181" s="15"/>
      <c r="Q181" s="15"/>
      <c r="R181" s="15"/>
      <c r="S181" s="15"/>
      <c r="T181" s="79"/>
      <c r="U181" s="165">
        <v>0</v>
      </c>
      <c r="V181" s="152"/>
      <c r="W181" s="189">
        <f t="shared" si="33"/>
        <v>0</v>
      </c>
      <c r="X181" s="190">
        <f t="shared" si="34"/>
        <v>0</v>
      </c>
      <c r="Y181" s="207">
        <v>0</v>
      </c>
      <c r="Z181" s="191">
        <f t="shared" si="35"/>
        <v>0</v>
      </c>
      <c r="AA181" s="158"/>
      <c r="AB181" s="158"/>
      <c r="AC181" s="212">
        <f t="shared" si="40"/>
        <v>0</v>
      </c>
      <c r="AD181" s="213">
        <f t="shared" si="41"/>
        <v>0</v>
      </c>
      <c r="AE181" s="213">
        <f t="shared" si="42"/>
        <v>0</v>
      </c>
      <c r="AF181" s="162"/>
      <c r="AG181" s="165">
        <v>0</v>
      </c>
      <c r="AH181" s="166">
        <v>0</v>
      </c>
      <c r="AI181" s="186">
        <f t="shared" si="43"/>
        <v>0</v>
      </c>
      <c r="AJ181" s="212">
        <f t="shared" si="44"/>
        <v>0</v>
      </c>
      <c r="AK181" s="169"/>
      <c r="AL181" s="227">
        <f t="shared" si="36"/>
        <v>0</v>
      </c>
      <c r="AM181" s="158"/>
      <c r="AN181" s="159"/>
      <c r="AO181" s="212">
        <f t="shared" si="37"/>
        <v>0</v>
      </c>
      <c r="AP181" s="213">
        <f t="shared" si="38"/>
        <v>0</v>
      </c>
      <c r="AQ181" s="213">
        <f t="shared" si="39"/>
        <v>0</v>
      </c>
      <c r="AR181" s="222"/>
    </row>
    <row r="182" spans="1:44" hidden="1" x14ac:dyDescent="0.3">
      <c r="A182" s="477"/>
      <c r="B182" s="257" t="s">
        <v>292</v>
      </c>
      <c r="C182" s="386"/>
      <c r="D182" s="386"/>
      <c r="E182" s="386"/>
      <c r="F182" s="386"/>
      <c r="G182" s="386"/>
      <c r="H182" s="386"/>
      <c r="I182" s="267"/>
      <c r="J182" s="15"/>
      <c r="K182" s="15"/>
      <c r="L182" s="15"/>
      <c r="M182" s="15"/>
      <c r="N182" s="15"/>
      <c r="O182" s="15"/>
      <c r="P182" s="15"/>
      <c r="Q182" s="15"/>
      <c r="R182" s="15"/>
      <c r="S182" s="15"/>
      <c r="T182" s="79"/>
      <c r="U182" s="165">
        <v>0</v>
      </c>
      <c r="V182" s="152"/>
      <c r="W182" s="189">
        <f t="shared" si="33"/>
        <v>0</v>
      </c>
      <c r="X182" s="190">
        <f t="shared" si="34"/>
        <v>0</v>
      </c>
      <c r="Y182" s="207">
        <v>0</v>
      </c>
      <c r="Z182" s="191">
        <f t="shared" si="35"/>
        <v>0</v>
      </c>
      <c r="AA182" s="158"/>
      <c r="AB182" s="158"/>
      <c r="AC182" s="212">
        <f t="shared" si="40"/>
        <v>0</v>
      </c>
      <c r="AD182" s="213">
        <f t="shared" si="41"/>
        <v>0</v>
      </c>
      <c r="AE182" s="213">
        <f t="shared" si="42"/>
        <v>0</v>
      </c>
      <c r="AF182" s="162"/>
      <c r="AG182" s="165">
        <v>0</v>
      </c>
      <c r="AH182" s="166">
        <v>0</v>
      </c>
      <c r="AI182" s="186">
        <f t="shared" si="43"/>
        <v>0</v>
      </c>
      <c r="AJ182" s="212">
        <f t="shared" si="44"/>
        <v>0</v>
      </c>
      <c r="AK182" s="169"/>
      <c r="AL182" s="227">
        <f t="shared" si="36"/>
        <v>0</v>
      </c>
      <c r="AM182" s="158"/>
      <c r="AN182" s="159"/>
      <c r="AO182" s="212">
        <f t="shared" si="37"/>
        <v>0</v>
      </c>
      <c r="AP182" s="213">
        <f t="shared" si="38"/>
        <v>0</v>
      </c>
      <c r="AQ182" s="213">
        <f t="shared" si="39"/>
        <v>0</v>
      </c>
      <c r="AR182" s="222"/>
    </row>
    <row r="183" spans="1:44" hidden="1" x14ac:dyDescent="0.3">
      <c r="A183" s="477"/>
      <c r="B183" s="257" t="s">
        <v>293</v>
      </c>
      <c r="C183" s="386"/>
      <c r="D183" s="386"/>
      <c r="E183" s="386"/>
      <c r="F183" s="386"/>
      <c r="G183" s="386"/>
      <c r="H183" s="386"/>
      <c r="I183" s="267"/>
      <c r="J183" s="15"/>
      <c r="K183" s="15"/>
      <c r="L183" s="15"/>
      <c r="M183" s="15"/>
      <c r="N183" s="15"/>
      <c r="O183" s="15"/>
      <c r="P183" s="15"/>
      <c r="Q183" s="15"/>
      <c r="R183" s="15"/>
      <c r="S183" s="15"/>
      <c r="T183" s="79"/>
      <c r="U183" s="165">
        <v>0</v>
      </c>
      <c r="V183" s="152"/>
      <c r="W183" s="189">
        <f t="shared" si="33"/>
        <v>0</v>
      </c>
      <c r="X183" s="190">
        <f t="shared" si="34"/>
        <v>0</v>
      </c>
      <c r="Y183" s="207">
        <v>0</v>
      </c>
      <c r="Z183" s="191">
        <f t="shared" si="35"/>
        <v>0</v>
      </c>
      <c r="AA183" s="158"/>
      <c r="AB183" s="158"/>
      <c r="AC183" s="212">
        <f t="shared" si="40"/>
        <v>0</v>
      </c>
      <c r="AD183" s="213">
        <f t="shared" si="41"/>
        <v>0</v>
      </c>
      <c r="AE183" s="213">
        <f t="shared" si="42"/>
        <v>0</v>
      </c>
      <c r="AF183" s="162"/>
      <c r="AG183" s="165">
        <v>0</v>
      </c>
      <c r="AH183" s="166">
        <v>0</v>
      </c>
      <c r="AI183" s="186">
        <f t="shared" si="43"/>
        <v>0</v>
      </c>
      <c r="AJ183" s="212">
        <f t="shared" si="44"/>
        <v>0</v>
      </c>
      <c r="AK183" s="169"/>
      <c r="AL183" s="227">
        <f t="shared" si="36"/>
        <v>0</v>
      </c>
      <c r="AM183" s="158"/>
      <c r="AN183" s="159"/>
      <c r="AO183" s="212">
        <f t="shared" si="37"/>
        <v>0</v>
      </c>
      <c r="AP183" s="213">
        <f t="shared" si="38"/>
        <v>0</v>
      </c>
      <c r="AQ183" s="213">
        <f t="shared" si="39"/>
        <v>0</v>
      </c>
      <c r="AR183" s="222"/>
    </row>
    <row r="184" spans="1:44" hidden="1" x14ac:dyDescent="0.3">
      <c r="A184" s="477"/>
      <c r="B184" s="257" t="s">
        <v>294</v>
      </c>
      <c r="C184" s="386"/>
      <c r="D184" s="386"/>
      <c r="E184" s="386"/>
      <c r="F184" s="386"/>
      <c r="G184" s="386"/>
      <c r="H184" s="386"/>
      <c r="I184" s="267"/>
      <c r="J184" s="15"/>
      <c r="K184" s="15"/>
      <c r="L184" s="15"/>
      <c r="M184" s="15"/>
      <c r="N184" s="15"/>
      <c r="O184" s="15"/>
      <c r="P184" s="15"/>
      <c r="Q184" s="15"/>
      <c r="R184" s="15"/>
      <c r="S184" s="15"/>
      <c r="T184" s="79"/>
      <c r="U184" s="165">
        <v>0</v>
      </c>
      <c r="V184" s="152"/>
      <c r="W184" s="189">
        <f t="shared" si="33"/>
        <v>0</v>
      </c>
      <c r="X184" s="190">
        <f t="shared" si="34"/>
        <v>0</v>
      </c>
      <c r="Y184" s="207">
        <v>0</v>
      </c>
      <c r="Z184" s="191">
        <f t="shared" si="35"/>
        <v>0</v>
      </c>
      <c r="AA184" s="158"/>
      <c r="AB184" s="158"/>
      <c r="AC184" s="212">
        <f t="shared" si="40"/>
        <v>0</v>
      </c>
      <c r="AD184" s="213">
        <f t="shared" si="41"/>
        <v>0</v>
      </c>
      <c r="AE184" s="213">
        <f t="shared" si="42"/>
        <v>0</v>
      </c>
      <c r="AF184" s="162"/>
      <c r="AG184" s="165">
        <v>0</v>
      </c>
      <c r="AH184" s="166">
        <v>0</v>
      </c>
      <c r="AI184" s="186">
        <f t="shared" si="43"/>
        <v>0</v>
      </c>
      <c r="AJ184" s="212">
        <f t="shared" si="44"/>
        <v>0</v>
      </c>
      <c r="AK184" s="169"/>
      <c r="AL184" s="227">
        <f t="shared" si="36"/>
        <v>0</v>
      </c>
      <c r="AM184" s="158"/>
      <c r="AN184" s="159"/>
      <c r="AO184" s="212">
        <f t="shared" si="37"/>
        <v>0</v>
      </c>
      <c r="AP184" s="213">
        <f t="shared" si="38"/>
        <v>0</v>
      </c>
      <c r="AQ184" s="213">
        <f t="shared" si="39"/>
        <v>0</v>
      </c>
      <c r="AR184" s="222"/>
    </row>
    <row r="185" spans="1:44" hidden="1" x14ac:dyDescent="0.3">
      <c r="A185" s="477"/>
      <c r="B185" s="257" t="s">
        <v>295</v>
      </c>
      <c r="C185" s="386"/>
      <c r="D185" s="386"/>
      <c r="E185" s="386"/>
      <c r="F185" s="386"/>
      <c r="G185" s="386"/>
      <c r="H185" s="386"/>
      <c r="I185" s="267"/>
      <c r="J185" s="15"/>
      <c r="K185" s="15"/>
      <c r="L185" s="15"/>
      <c r="M185" s="15"/>
      <c r="N185" s="15"/>
      <c r="O185" s="15"/>
      <c r="P185" s="15"/>
      <c r="Q185" s="15"/>
      <c r="R185" s="15"/>
      <c r="S185" s="15"/>
      <c r="T185" s="79"/>
      <c r="U185" s="165">
        <v>0</v>
      </c>
      <c r="V185" s="152"/>
      <c r="W185" s="189">
        <f t="shared" si="33"/>
        <v>0</v>
      </c>
      <c r="X185" s="190">
        <f t="shared" si="34"/>
        <v>0</v>
      </c>
      <c r="Y185" s="207">
        <v>0</v>
      </c>
      <c r="Z185" s="191">
        <f t="shared" si="35"/>
        <v>0</v>
      </c>
      <c r="AA185" s="158"/>
      <c r="AB185" s="158"/>
      <c r="AC185" s="212">
        <f t="shared" si="40"/>
        <v>0</v>
      </c>
      <c r="AD185" s="213">
        <f t="shared" si="41"/>
        <v>0</v>
      </c>
      <c r="AE185" s="213">
        <f t="shared" si="42"/>
        <v>0</v>
      </c>
      <c r="AF185" s="162"/>
      <c r="AG185" s="165">
        <v>0</v>
      </c>
      <c r="AH185" s="166">
        <v>0</v>
      </c>
      <c r="AI185" s="186">
        <f t="shared" si="43"/>
        <v>0</v>
      </c>
      <c r="AJ185" s="212">
        <f t="shared" si="44"/>
        <v>0</v>
      </c>
      <c r="AK185" s="169"/>
      <c r="AL185" s="227">
        <f t="shared" si="36"/>
        <v>0</v>
      </c>
      <c r="AM185" s="158"/>
      <c r="AN185" s="159"/>
      <c r="AO185" s="212">
        <f t="shared" si="37"/>
        <v>0</v>
      </c>
      <c r="AP185" s="213">
        <f t="shared" si="38"/>
        <v>0</v>
      </c>
      <c r="AQ185" s="213">
        <f t="shared" si="39"/>
        <v>0</v>
      </c>
      <c r="AR185" s="222"/>
    </row>
    <row r="186" spans="1:44" hidden="1" x14ac:dyDescent="0.3">
      <c r="A186" s="477"/>
      <c r="B186" s="257" t="s">
        <v>296</v>
      </c>
      <c r="C186" s="386"/>
      <c r="D186" s="386"/>
      <c r="E186" s="386"/>
      <c r="F186" s="386"/>
      <c r="G186" s="386"/>
      <c r="H186" s="386"/>
      <c r="I186" s="267"/>
      <c r="J186" s="15"/>
      <c r="K186" s="15"/>
      <c r="L186" s="15"/>
      <c r="M186" s="15"/>
      <c r="N186" s="15"/>
      <c r="O186" s="15"/>
      <c r="P186" s="15"/>
      <c r="Q186" s="15"/>
      <c r="R186" s="15"/>
      <c r="S186" s="15"/>
      <c r="T186" s="79"/>
      <c r="U186" s="165">
        <v>0</v>
      </c>
      <c r="V186" s="152"/>
      <c r="W186" s="189">
        <f t="shared" si="33"/>
        <v>0</v>
      </c>
      <c r="X186" s="190">
        <f t="shared" si="34"/>
        <v>0</v>
      </c>
      <c r="Y186" s="207">
        <v>0</v>
      </c>
      <c r="Z186" s="191">
        <f t="shared" si="35"/>
        <v>0</v>
      </c>
      <c r="AA186" s="158"/>
      <c r="AB186" s="158"/>
      <c r="AC186" s="212">
        <f t="shared" si="40"/>
        <v>0</v>
      </c>
      <c r="AD186" s="213">
        <f t="shared" si="41"/>
        <v>0</v>
      </c>
      <c r="AE186" s="213">
        <f t="shared" si="42"/>
        <v>0</v>
      </c>
      <c r="AF186" s="162"/>
      <c r="AG186" s="165">
        <v>0</v>
      </c>
      <c r="AH186" s="166">
        <v>0</v>
      </c>
      <c r="AI186" s="186">
        <f t="shared" si="43"/>
        <v>0</v>
      </c>
      <c r="AJ186" s="212">
        <f t="shared" si="44"/>
        <v>0</v>
      </c>
      <c r="AK186" s="169"/>
      <c r="AL186" s="227">
        <f t="shared" si="36"/>
        <v>0</v>
      </c>
      <c r="AM186" s="158"/>
      <c r="AN186" s="159"/>
      <c r="AO186" s="212">
        <f t="shared" si="37"/>
        <v>0</v>
      </c>
      <c r="AP186" s="213">
        <f t="shared" si="38"/>
        <v>0</v>
      </c>
      <c r="AQ186" s="213">
        <f t="shared" si="39"/>
        <v>0</v>
      </c>
      <c r="AR186" s="222"/>
    </row>
    <row r="187" spans="1:44" hidden="1" x14ac:dyDescent="0.3">
      <c r="A187" s="477"/>
      <c r="B187" s="257" t="s">
        <v>297</v>
      </c>
      <c r="C187" s="386"/>
      <c r="D187" s="386"/>
      <c r="E187" s="386"/>
      <c r="F187" s="386"/>
      <c r="G187" s="386"/>
      <c r="H187" s="386"/>
      <c r="I187" s="267"/>
      <c r="J187" s="15"/>
      <c r="K187" s="15"/>
      <c r="L187" s="15"/>
      <c r="M187" s="15"/>
      <c r="N187" s="15"/>
      <c r="O187" s="15"/>
      <c r="P187" s="15"/>
      <c r="Q187" s="15"/>
      <c r="R187" s="15"/>
      <c r="S187" s="15"/>
      <c r="T187" s="79"/>
      <c r="U187" s="165">
        <v>0</v>
      </c>
      <c r="V187" s="152"/>
      <c r="W187" s="189">
        <f t="shared" si="33"/>
        <v>0</v>
      </c>
      <c r="X187" s="190">
        <f t="shared" si="34"/>
        <v>0</v>
      </c>
      <c r="Y187" s="207">
        <v>0</v>
      </c>
      <c r="Z187" s="191">
        <f t="shared" si="35"/>
        <v>0</v>
      </c>
      <c r="AA187" s="158"/>
      <c r="AB187" s="158"/>
      <c r="AC187" s="212">
        <f t="shared" si="40"/>
        <v>0</v>
      </c>
      <c r="AD187" s="213">
        <f t="shared" si="41"/>
        <v>0</v>
      </c>
      <c r="AE187" s="213">
        <f t="shared" si="42"/>
        <v>0</v>
      </c>
      <c r="AF187" s="162"/>
      <c r="AG187" s="165">
        <v>0</v>
      </c>
      <c r="AH187" s="166">
        <v>0</v>
      </c>
      <c r="AI187" s="186">
        <f t="shared" si="43"/>
        <v>0</v>
      </c>
      <c r="AJ187" s="212">
        <f t="shared" si="44"/>
        <v>0</v>
      </c>
      <c r="AK187" s="169"/>
      <c r="AL187" s="227">
        <f t="shared" si="36"/>
        <v>0</v>
      </c>
      <c r="AM187" s="158"/>
      <c r="AN187" s="159"/>
      <c r="AO187" s="212">
        <f t="shared" si="37"/>
        <v>0</v>
      </c>
      <c r="AP187" s="213">
        <f t="shared" si="38"/>
        <v>0</v>
      </c>
      <c r="AQ187" s="213">
        <f t="shared" si="39"/>
        <v>0</v>
      </c>
      <c r="AR187" s="222"/>
    </row>
    <row r="188" spans="1:44" hidden="1" x14ac:dyDescent="0.3">
      <c r="A188" s="477"/>
      <c r="B188" s="257" t="s">
        <v>298</v>
      </c>
      <c r="C188" s="386"/>
      <c r="D188" s="386"/>
      <c r="E188" s="386"/>
      <c r="F188" s="386"/>
      <c r="G188" s="386"/>
      <c r="H188" s="386"/>
      <c r="I188" s="267"/>
      <c r="J188" s="15"/>
      <c r="K188" s="15"/>
      <c r="L188" s="15"/>
      <c r="M188" s="15"/>
      <c r="N188" s="15"/>
      <c r="O188" s="15"/>
      <c r="P188" s="15"/>
      <c r="Q188" s="15"/>
      <c r="R188" s="15"/>
      <c r="S188" s="15"/>
      <c r="T188" s="79"/>
      <c r="U188" s="165">
        <v>0</v>
      </c>
      <c r="V188" s="152"/>
      <c r="W188" s="189">
        <f t="shared" si="33"/>
        <v>0</v>
      </c>
      <c r="X188" s="190">
        <f t="shared" si="34"/>
        <v>0</v>
      </c>
      <c r="Y188" s="207">
        <v>0</v>
      </c>
      <c r="Z188" s="191">
        <f t="shared" si="35"/>
        <v>0</v>
      </c>
      <c r="AA188" s="158"/>
      <c r="AB188" s="158"/>
      <c r="AC188" s="212">
        <f t="shared" si="40"/>
        <v>0</v>
      </c>
      <c r="AD188" s="213">
        <f t="shared" si="41"/>
        <v>0</v>
      </c>
      <c r="AE188" s="213">
        <f t="shared" si="42"/>
        <v>0</v>
      </c>
      <c r="AF188" s="162"/>
      <c r="AG188" s="165">
        <v>0</v>
      </c>
      <c r="AH188" s="166">
        <v>0</v>
      </c>
      <c r="AI188" s="186">
        <f t="shared" si="43"/>
        <v>0</v>
      </c>
      <c r="AJ188" s="212">
        <f t="shared" si="44"/>
        <v>0</v>
      </c>
      <c r="AK188" s="169"/>
      <c r="AL188" s="227">
        <f t="shared" si="36"/>
        <v>0</v>
      </c>
      <c r="AM188" s="158"/>
      <c r="AN188" s="159"/>
      <c r="AO188" s="212">
        <f t="shared" si="37"/>
        <v>0</v>
      </c>
      <c r="AP188" s="213">
        <f t="shared" si="38"/>
        <v>0</v>
      </c>
      <c r="AQ188" s="213">
        <f t="shared" si="39"/>
        <v>0</v>
      </c>
      <c r="AR188" s="222"/>
    </row>
    <row r="189" spans="1:44" hidden="1" x14ac:dyDescent="0.3">
      <c r="A189" s="477"/>
      <c r="B189" s="257" t="s">
        <v>299</v>
      </c>
      <c r="C189" s="386"/>
      <c r="D189" s="386"/>
      <c r="E189" s="386"/>
      <c r="F189" s="386"/>
      <c r="G189" s="386"/>
      <c r="H189" s="386"/>
      <c r="I189" s="267"/>
      <c r="J189" s="15"/>
      <c r="K189" s="15"/>
      <c r="L189" s="15"/>
      <c r="M189" s="15"/>
      <c r="N189" s="15"/>
      <c r="O189" s="15"/>
      <c r="P189" s="15"/>
      <c r="Q189" s="15"/>
      <c r="R189" s="15"/>
      <c r="S189" s="15"/>
      <c r="T189" s="79"/>
      <c r="U189" s="165">
        <v>0</v>
      </c>
      <c r="V189" s="152"/>
      <c r="W189" s="189">
        <f t="shared" si="33"/>
        <v>0</v>
      </c>
      <c r="X189" s="190">
        <f t="shared" si="34"/>
        <v>0</v>
      </c>
      <c r="Y189" s="207">
        <v>0</v>
      </c>
      <c r="Z189" s="191">
        <f t="shared" si="35"/>
        <v>0</v>
      </c>
      <c r="AA189" s="158"/>
      <c r="AB189" s="158"/>
      <c r="AC189" s="212">
        <f t="shared" si="40"/>
        <v>0</v>
      </c>
      <c r="AD189" s="213">
        <f t="shared" si="41"/>
        <v>0</v>
      </c>
      <c r="AE189" s="213">
        <f t="shared" si="42"/>
        <v>0</v>
      </c>
      <c r="AF189" s="162"/>
      <c r="AG189" s="165">
        <v>0</v>
      </c>
      <c r="AH189" s="166">
        <v>0</v>
      </c>
      <c r="AI189" s="186">
        <f t="shared" si="43"/>
        <v>0</v>
      </c>
      <c r="AJ189" s="212">
        <f t="shared" si="44"/>
        <v>0</v>
      </c>
      <c r="AK189" s="169"/>
      <c r="AL189" s="227">
        <f t="shared" si="36"/>
        <v>0</v>
      </c>
      <c r="AM189" s="158"/>
      <c r="AN189" s="159"/>
      <c r="AO189" s="212">
        <f t="shared" si="37"/>
        <v>0</v>
      </c>
      <c r="AP189" s="213">
        <f t="shared" si="38"/>
        <v>0</v>
      </c>
      <c r="AQ189" s="213">
        <f t="shared" si="39"/>
        <v>0</v>
      </c>
      <c r="AR189" s="222"/>
    </row>
    <row r="190" spans="1:44" hidden="1" x14ac:dyDescent="0.3">
      <c r="A190" s="477"/>
      <c r="B190" s="257" t="s">
        <v>300</v>
      </c>
      <c r="C190" s="386"/>
      <c r="D190" s="386"/>
      <c r="E190" s="386"/>
      <c r="F190" s="386"/>
      <c r="G190" s="386"/>
      <c r="H190" s="386"/>
      <c r="I190" s="267"/>
      <c r="J190" s="15"/>
      <c r="K190" s="15"/>
      <c r="L190" s="15"/>
      <c r="M190" s="15"/>
      <c r="N190" s="15"/>
      <c r="O190" s="15"/>
      <c r="P190" s="15"/>
      <c r="Q190" s="15"/>
      <c r="R190" s="15"/>
      <c r="S190" s="15"/>
      <c r="T190" s="79"/>
      <c r="U190" s="165">
        <v>0</v>
      </c>
      <c r="V190" s="152"/>
      <c r="W190" s="189">
        <f t="shared" si="33"/>
        <v>0</v>
      </c>
      <c r="X190" s="190">
        <f t="shared" si="34"/>
        <v>0</v>
      </c>
      <c r="Y190" s="207">
        <v>0</v>
      </c>
      <c r="Z190" s="191">
        <f t="shared" si="35"/>
        <v>0</v>
      </c>
      <c r="AA190" s="158"/>
      <c r="AB190" s="158"/>
      <c r="AC190" s="212">
        <f t="shared" si="40"/>
        <v>0</v>
      </c>
      <c r="AD190" s="213">
        <f t="shared" si="41"/>
        <v>0</v>
      </c>
      <c r="AE190" s="213">
        <f t="shared" si="42"/>
        <v>0</v>
      </c>
      <c r="AF190" s="162"/>
      <c r="AG190" s="165">
        <v>0</v>
      </c>
      <c r="AH190" s="166">
        <v>0</v>
      </c>
      <c r="AI190" s="186">
        <f t="shared" si="43"/>
        <v>0</v>
      </c>
      <c r="AJ190" s="212">
        <f t="shared" si="44"/>
        <v>0</v>
      </c>
      <c r="AK190" s="169"/>
      <c r="AL190" s="227">
        <f t="shared" si="36"/>
        <v>0</v>
      </c>
      <c r="AM190" s="158"/>
      <c r="AN190" s="159"/>
      <c r="AO190" s="212">
        <f t="shared" si="37"/>
        <v>0</v>
      </c>
      <c r="AP190" s="213">
        <f t="shared" si="38"/>
        <v>0</v>
      </c>
      <c r="AQ190" s="213">
        <f t="shared" si="39"/>
        <v>0</v>
      </c>
      <c r="AR190" s="222"/>
    </row>
    <row r="191" spans="1:44" hidden="1" x14ac:dyDescent="0.3">
      <c r="A191" s="477"/>
      <c r="B191" s="257" t="s">
        <v>301</v>
      </c>
      <c r="C191" s="386"/>
      <c r="D191" s="386"/>
      <c r="E191" s="386"/>
      <c r="F191" s="386"/>
      <c r="G191" s="386"/>
      <c r="H191" s="386"/>
      <c r="I191" s="267"/>
      <c r="J191" s="15"/>
      <c r="K191" s="15"/>
      <c r="L191" s="15"/>
      <c r="M191" s="15"/>
      <c r="N191" s="15"/>
      <c r="O191" s="15"/>
      <c r="P191" s="15"/>
      <c r="Q191" s="15"/>
      <c r="R191" s="15"/>
      <c r="S191" s="15"/>
      <c r="T191" s="79"/>
      <c r="U191" s="165">
        <v>0</v>
      </c>
      <c r="V191" s="152"/>
      <c r="W191" s="189">
        <f t="shared" si="33"/>
        <v>0</v>
      </c>
      <c r="X191" s="190">
        <f t="shared" si="34"/>
        <v>0</v>
      </c>
      <c r="Y191" s="207">
        <v>0</v>
      </c>
      <c r="Z191" s="191">
        <f t="shared" si="35"/>
        <v>0</v>
      </c>
      <c r="AA191" s="158"/>
      <c r="AB191" s="158"/>
      <c r="AC191" s="212">
        <f t="shared" si="40"/>
        <v>0</v>
      </c>
      <c r="AD191" s="213">
        <f t="shared" si="41"/>
        <v>0</v>
      </c>
      <c r="AE191" s="213">
        <f t="shared" si="42"/>
        <v>0</v>
      </c>
      <c r="AF191" s="162"/>
      <c r="AG191" s="165">
        <v>0</v>
      </c>
      <c r="AH191" s="166">
        <v>0</v>
      </c>
      <c r="AI191" s="186">
        <f t="shared" si="43"/>
        <v>0</v>
      </c>
      <c r="AJ191" s="212">
        <f t="shared" si="44"/>
        <v>0</v>
      </c>
      <c r="AK191" s="169"/>
      <c r="AL191" s="227">
        <f t="shared" si="36"/>
        <v>0</v>
      </c>
      <c r="AM191" s="158"/>
      <c r="AN191" s="159"/>
      <c r="AO191" s="212">
        <f t="shared" si="37"/>
        <v>0</v>
      </c>
      <c r="AP191" s="213">
        <f t="shared" si="38"/>
        <v>0</v>
      </c>
      <c r="AQ191" s="213">
        <f t="shared" si="39"/>
        <v>0</v>
      </c>
      <c r="AR191" s="222"/>
    </row>
    <row r="192" spans="1:44" hidden="1" x14ac:dyDescent="0.3">
      <c r="A192" s="477"/>
      <c r="B192" s="257" t="s">
        <v>302</v>
      </c>
      <c r="C192" s="386"/>
      <c r="D192" s="386"/>
      <c r="E192" s="386"/>
      <c r="F192" s="386"/>
      <c r="G192" s="386"/>
      <c r="H192" s="386"/>
      <c r="I192" s="267"/>
      <c r="J192" s="15"/>
      <c r="K192" s="15"/>
      <c r="L192" s="15"/>
      <c r="M192" s="15"/>
      <c r="N192" s="15"/>
      <c r="O192" s="15"/>
      <c r="P192" s="15"/>
      <c r="Q192" s="15"/>
      <c r="R192" s="15"/>
      <c r="S192" s="15"/>
      <c r="T192" s="79"/>
      <c r="U192" s="165">
        <v>0</v>
      </c>
      <c r="V192" s="152"/>
      <c r="W192" s="189">
        <f t="shared" si="33"/>
        <v>0</v>
      </c>
      <c r="X192" s="190">
        <f t="shared" si="34"/>
        <v>0</v>
      </c>
      <c r="Y192" s="207">
        <v>0</v>
      </c>
      <c r="Z192" s="191">
        <f t="shared" si="35"/>
        <v>0</v>
      </c>
      <c r="AA192" s="158"/>
      <c r="AB192" s="158"/>
      <c r="AC192" s="212">
        <f t="shared" si="40"/>
        <v>0</v>
      </c>
      <c r="AD192" s="213">
        <f t="shared" si="41"/>
        <v>0</v>
      </c>
      <c r="AE192" s="213">
        <f t="shared" si="42"/>
        <v>0</v>
      </c>
      <c r="AF192" s="162"/>
      <c r="AG192" s="165">
        <v>0</v>
      </c>
      <c r="AH192" s="166">
        <v>0</v>
      </c>
      <c r="AI192" s="186">
        <f t="shared" si="43"/>
        <v>0</v>
      </c>
      <c r="AJ192" s="212">
        <f t="shared" si="44"/>
        <v>0</v>
      </c>
      <c r="AK192" s="169"/>
      <c r="AL192" s="227">
        <f t="shared" si="36"/>
        <v>0</v>
      </c>
      <c r="AM192" s="158"/>
      <c r="AN192" s="159"/>
      <c r="AO192" s="212">
        <f t="shared" si="37"/>
        <v>0</v>
      </c>
      <c r="AP192" s="213">
        <f t="shared" si="38"/>
        <v>0</v>
      </c>
      <c r="AQ192" s="213">
        <f t="shared" si="39"/>
        <v>0</v>
      </c>
      <c r="AR192" s="222"/>
    </row>
    <row r="193" spans="1:44" hidden="1" x14ac:dyDescent="0.3">
      <c r="A193" s="477"/>
      <c r="B193" s="257" t="s">
        <v>303</v>
      </c>
      <c r="C193" s="386"/>
      <c r="D193" s="386"/>
      <c r="E193" s="386"/>
      <c r="F193" s="386"/>
      <c r="G193" s="386"/>
      <c r="H193" s="386"/>
      <c r="I193" s="267"/>
      <c r="J193" s="15"/>
      <c r="K193" s="15"/>
      <c r="L193" s="15"/>
      <c r="M193" s="15"/>
      <c r="N193" s="15"/>
      <c r="O193" s="15"/>
      <c r="P193" s="15"/>
      <c r="Q193" s="15"/>
      <c r="R193" s="15"/>
      <c r="S193" s="15"/>
      <c r="T193" s="79"/>
      <c r="U193" s="165">
        <v>0</v>
      </c>
      <c r="V193" s="152"/>
      <c r="W193" s="189">
        <f t="shared" si="33"/>
        <v>0</v>
      </c>
      <c r="X193" s="190">
        <f t="shared" si="34"/>
        <v>0</v>
      </c>
      <c r="Y193" s="207">
        <v>0</v>
      </c>
      <c r="Z193" s="191">
        <f t="shared" si="35"/>
        <v>0</v>
      </c>
      <c r="AA193" s="158"/>
      <c r="AB193" s="158"/>
      <c r="AC193" s="212">
        <f t="shared" si="40"/>
        <v>0</v>
      </c>
      <c r="AD193" s="213">
        <f t="shared" si="41"/>
        <v>0</v>
      </c>
      <c r="AE193" s="213">
        <f t="shared" si="42"/>
        <v>0</v>
      </c>
      <c r="AF193" s="162"/>
      <c r="AG193" s="165">
        <v>0</v>
      </c>
      <c r="AH193" s="166">
        <v>0</v>
      </c>
      <c r="AI193" s="186">
        <f t="shared" si="43"/>
        <v>0</v>
      </c>
      <c r="AJ193" s="212">
        <f t="shared" si="44"/>
        <v>0</v>
      </c>
      <c r="AK193" s="169"/>
      <c r="AL193" s="227">
        <f t="shared" si="36"/>
        <v>0</v>
      </c>
      <c r="AM193" s="158"/>
      <c r="AN193" s="159"/>
      <c r="AO193" s="212">
        <f t="shared" si="37"/>
        <v>0</v>
      </c>
      <c r="AP193" s="213">
        <f t="shared" si="38"/>
        <v>0</v>
      </c>
      <c r="AQ193" s="213">
        <f t="shared" si="39"/>
        <v>0</v>
      </c>
      <c r="AR193" s="222"/>
    </row>
    <row r="194" spans="1:44" hidden="1" x14ac:dyDescent="0.3">
      <c r="A194" s="477"/>
      <c r="B194" s="257" t="s">
        <v>304</v>
      </c>
      <c r="C194" s="386"/>
      <c r="D194" s="386"/>
      <c r="E194" s="386"/>
      <c r="F194" s="386"/>
      <c r="G194" s="386"/>
      <c r="H194" s="386"/>
      <c r="I194" s="267"/>
      <c r="J194" s="15"/>
      <c r="K194" s="15"/>
      <c r="L194" s="15"/>
      <c r="M194" s="15"/>
      <c r="N194" s="15"/>
      <c r="O194" s="15"/>
      <c r="P194" s="15"/>
      <c r="Q194" s="15"/>
      <c r="R194" s="15"/>
      <c r="S194" s="15"/>
      <c r="T194" s="79"/>
      <c r="U194" s="165">
        <v>0</v>
      </c>
      <c r="V194" s="152"/>
      <c r="W194" s="189">
        <f t="shared" si="33"/>
        <v>0</v>
      </c>
      <c r="X194" s="190">
        <f t="shared" si="34"/>
        <v>0</v>
      </c>
      <c r="Y194" s="207">
        <v>0</v>
      </c>
      <c r="Z194" s="191">
        <f t="shared" si="35"/>
        <v>0</v>
      </c>
      <c r="AA194" s="158"/>
      <c r="AB194" s="158"/>
      <c r="AC194" s="212">
        <f t="shared" si="40"/>
        <v>0</v>
      </c>
      <c r="AD194" s="213">
        <f t="shared" si="41"/>
        <v>0</v>
      </c>
      <c r="AE194" s="213">
        <f t="shared" si="42"/>
        <v>0</v>
      </c>
      <c r="AF194" s="162"/>
      <c r="AG194" s="165">
        <v>0</v>
      </c>
      <c r="AH194" s="166">
        <v>0</v>
      </c>
      <c r="AI194" s="186">
        <f t="shared" si="43"/>
        <v>0</v>
      </c>
      <c r="AJ194" s="212">
        <f t="shared" si="44"/>
        <v>0</v>
      </c>
      <c r="AK194" s="169"/>
      <c r="AL194" s="227">
        <f t="shared" si="36"/>
        <v>0</v>
      </c>
      <c r="AM194" s="158"/>
      <c r="AN194" s="159"/>
      <c r="AO194" s="212">
        <f t="shared" si="37"/>
        <v>0</v>
      </c>
      <c r="AP194" s="213">
        <f t="shared" si="38"/>
        <v>0</v>
      </c>
      <c r="AQ194" s="213">
        <f t="shared" si="39"/>
        <v>0</v>
      </c>
      <c r="AR194" s="222"/>
    </row>
    <row r="195" spans="1:44" hidden="1" x14ac:dyDescent="0.3">
      <c r="A195" s="477"/>
      <c r="B195" s="257" t="s">
        <v>305</v>
      </c>
      <c r="C195" s="386"/>
      <c r="D195" s="386"/>
      <c r="E195" s="386"/>
      <c r="F195" s="386"/>
      <c r="G195" s="386"/>
      <c r="H195" s="386"/>
      <c r="I195" s="267"/>
      <c r="J195" s="15"/>
      <c r="K195" s="15"/>
      <c r="L195" s="15"/>
      <c r="M195" s="15"/>
      <c r="N195" s="15"/>
      <c r="O195" s="15"/>
      <c r="P195" s="15"/>
      <c r="Q195" s="15"/>
      <c r="R195" s="15"/>
      <c r="S195" s="15"/>
      <c r="T195" s="79"/>
      <c r="U195" s="165">
        <v>0</v>
      </c>
      <c r="V195" s="152"/>
      <c r="W195" s="189">
        <f t="shared" si="33"/>
        <v>0</v>
      </c>
      <c r="X195" s="190">
        <f t="shared" si="34"/>
        <v>0</v>
      </c>
      <c r="Y195" s="207">
        <v>0</v>
      </c>
      <c r="Z195" s="191">
        <f t="shared" si="35"/>
        <v>0</v>
      </c>
      <c r="AA195" s="158"/>
      <c r="AB195" s="158"/>
      <c r="AC195" s="212">
        <f t="shared" si="40"/>
        <v>0</v>
      </c>
      <c r="AD195" s="213">
        <f t="shared" si="41"/>
        <v>0</v>
      </c>
      <c r="AE195" s="213">
        <f t="shared" si="42"/>
        <v>0</v>
      </c>
      <c r="AF195" s="162"/>
      <c r="AG195" s="165">
        <v>0</v>
      </c>
      <c r="AH195" s="166">
        <v>0</v>
      </c>
      <c r="AI195" s="186">
        <f t="shared" si="43"/>
        <v>0</v>
      </c>
      <c r="AJ195" s="212">
        <f t="shared" si="44"/>
        <v>0</v>
      </c>
      <c r="AK195" s="169"/>
      <c r="AL195" s="227">
        <f t="shared" si="36"/>
        <v>0</v>
      </c>
      <c r="AM195" s="158"/>
      <c r="AN195" s="159"/>
      <c r="AO195" s="212">
        <f t="shared" si="37"/>
        <v>0</v>
      </c>
      <c r="AP195" s="213">
        <f t="shared" si="38"/>
        <v>0</v>
      </c>
      <c r="AQ195" s="213">
        <f t="shared" si="39"/>
        <v>0</v>
      </c>
      <c r="AR195" s="222"/>
    </row>
    <row r="196" spans="1:44" hidden="1" x14ac:dyDescent="0.3">
      <c r="A196" s="477"/>
      <c r="B196" s="257" t="s">
        <v>306</v>
      </c>
      <c r="C196" s="386"/>
      <c r="D196" s="386"/>
      <c r="E196" s="386"/>
      <c r="F196" s="386"/>
      <c r="G196" s="386"/>
      <c r="H196" s="386"/>
      <c r="I196" s="267"/>
      <c r="J196" s="15"/>
      <c r="K196" s="15"/>
      <c r="L196" s="15"/>
      <c r="M196" s="15"/>
      <c r="N196" s="15"/>
      <c r="O196" s="15"/>
      <c r="P196" s="15"/>
      <c r="Q196" s="15"/>
      <c r="R196" s="15"/>
      <c r="S196" s="15"/>
      <c r="T196" s="79"/>
      <c r="U196" s="165">
        <v>0</v>
      </c>
      <c r="V196" s="152"/>
      <c r="W196" s="189">
        <f t="shared" si="33"/>
        <v>0</v>
      </c>
      <c r="X196" s="190">
        <f t="shared" si="34"/>
        <v>0</v>
      </c>
      <c r="Y196" s="207">
        <v>0</v>
      </c>
      <c r="Z196" s="191">
        <f t="shared" si="35"/>
        <v>0</v>
      </c>
      <c r="AA196" s="158"/>
      <c r="AB196" s="158"/>
      <c r="AC196" s="212">
        <f t="shared" si="40"/>
        <v>0</v>
      </c>
      <c r="AD196" s="213">
        <f t="shared" si="41"/>
        <v>0</v>
      </c>
      <c r="AE196" s="213">
        <f t="shared" si="42"/>
        <v>0</v>
      </c>
      <c r="AF196" s="162"/>
      <c r="AG196" s="165">
        <v>0</v>
      </c>
      <c r="AH196" s="166">
        <v>0</v>
      </c>
      <c r="AI196" s="186">
        <f t="shared" si="43"/>
        <v>0</v>
      </c>
      <c r="AJ196" s="212">
        <f t="shared" si="44"/>
        <v>0</v>
      </c>
      <c r="AK196" s="169"/>
      <c r="AL196" s="227">
        <f t="shared" si="36"/>
        <v>0</v>
      </c>
      <c r="AM196" s="158"/>
      <c r="AN196" s="159"/>
      <c r="AO196" s="212">
        <f t="shared" si="37"/>
        <v>0</v>
      </c>
      <c r="AP196" s="213">
        <f t="shared" si="38"/>
        <v>0</v>
      </c>
      <c r="AQ196" s="213">
        <f t="shared" si="39"/>
        <v>0</v>
      </c>
      <c r="AR196" s="222"/>
    </row>
    <row r="197" spans="1:44" hidden="1" x14ac:dyDescent="0.3">
      <c r="A197" s="477"/>
      <c r="B197" s="257" t="s">
        <v>307</v>
      </c>
      <c r="C197" s="386"/>
      <c r="D197" s="386"/>
      <c r="E197" s="386"/>
      <c r="F197" s="386"/>
      <c r="G197" s="386"/>
      <c r="H197" s="386"/>
      <c r="I197" s="267"/>
      <c r="J197" s="15"/>
      <c r="K197" s="15"/>
      <c r="L197" s="15"/>
      <c r="M197" s="15"/>
      <c r="N197" s="15"/>
      <c r="O197" s="15"/>
      <c r="P197" s="15"/>
      <c r="Q197" s="15"/>
      <c r="R197" s="15"/>
      <c r="S197" s="15"/>
      <c r="T197" s="79"/>
      <c r="U197" s="165">
        <v>0</v>
      </c>
      <c r="V197" s="152"/>
      <c r="W197" s="189">
        <f t="shared" si="33"/>
        <v>0</v>
      </c>
      <c r="X197" s="190">
        <f t="shared" si="34"/>
        <v>0</v>
      </c>
      <c r="Y197" s="207">
        <v>0</v>
      </c>
      <c r="Z197" s="191">
        <f t="shared" si="35"/>
        <v>0</v>
      </c>
      <c r="AA197" s="158"/>
      <c r="AB197" s="158"/>
      <c r="AC197" s="212">
        <f t="shared" si="40"/>
        <v>0</v>
      </c>
      <c r="AD197" s="213">
        <f t="shared" si="41"/>
        <v>0</v>
      </c>
      <c r="AE197" s="213">
        <f t="shared" si="42"/>
        <v>0</v>
      </c>
      <c r="AF197" s="162"/>
      <c r="AG197" s="165">
        <v>0</v>
      </c>
      <c r="AH197" s="166">
        <v>0</v>
      </c>
      <c r="AI197" s="186">
        <f t="shared" si="43"/>
        <v>0</v>
      </c>
      <c r="AJ197" s="212">
        <f t="shared" si="44"/>
        <v>0</v>
      </c>
      <c r="AK197" s="169"/>
      <c r="AL197" s="227">
        <f t="shared" si="36"/>
        <v>0</v>
      </c>
      <c r="AM197" s="158"/>
      <c r="AN197" s="159"/>
      <c r="AO197" s="212">
        <f t="shared" si="37"/>
        <v>0</v>
      </c>
      <c r="AP197" s="213">
        <f t="shared" si="38"/>
        <v>0</v>
      </c>
      <c r="AQ197" s="213">
        <f t="shared" si="39"/>
        <v>0</v>
      </c>
      <c r="AR197" s="222"/>
    </row>
    <row r="198" spans="1:44" hidden="1" x14ac:dyDescent="0.3">
      <c r="A198" s="477"/>
      <c r="B198" s="257" t="s">
        <v>308</v>
      </c>
      <c r="C198" s="386"/>
      <c r="D198" s="386"/>
      <c r="E198" s="386"/>
      <c r="F198" s="386"/>
      <c r="G198" s="386"/>
      <c r="H198" s="386"/>
      <c r="I198" s="267"/>
      <c r="J198" s="15"/>
      <c r="K198" s="15"/>
      <c r="L198" s="15"/>
      <c r="M198" s="15"/>
      <c r="N198" s="15"/>
      <c r="O198" s="15"/>
      <c r="P198" s="15"/>
      <c r="Q198" s="15"/>
      <c r="R198" s="15"/>
      <c r="S198" s="15"/>
      <c r="T198" s="79"/>
      <c r="U198" s="165">
        <v>0</v>
      </c>
      <c r="V198" s="152"/>
      <c r="W198" s="189">
        <f t="shared" si="33"/>
        <v>0</v>
      </c>
      <c r="X198" s="190">
        <f t="shared" si="34"/>
        <v>0</v>
      </c>
      <c r="Y198" s="207">
        <v>0</v>
      </c>
      <c r="Z198" s="191">
        <f t="shared" si="35"/>
        <v>0</v>
      </c>
      <c r="AA198" s="158"/>
      <c r="AB198" s="158"/>
      <c r="AC198" s="212">
        <f t="shared" si="40"/>
        <v>0</v>
      </c>
      <c r="AD198" s="213">
        <f t="shared" si="41"/>
        <v>0</v>
      </c>
      <c r="AE198" s="213">
        <f t="shared" si="42"/>
        <v>0</v>
      </c>
      <c r="AF198" s="162"/>
      <c r="AG198" s="165">
        <v>0</v>
      </c>
      <c r="AH198" s="166">
        <v>0</v>
      </c>
      <c r="AI198" s="186">
        <f t="shared" si="43"/>
        <v>0</v>
      </c>
      <c r="AJ198" s="212">
        <f t="shared" si="44"/>
        <v>0</v>
      </c>
      <c r="AK198" s="169"/>
      <c r="AL198" s="227">
        <f t="shared" si="36"/>
        <v>0</v>
      </c>
      <c r="AM198" s="158"/>
      <c r="AN198" s="159"/>
      <c r="AO198" s="212">
        <f t="shared" si="37"/>
        <v>0</v>
      </c>
      <c r="AP198" s="213">
        <f t="shared" si="38"/>
        <v>0</v>
      </c>
      <c r="AQ198" s="213">
        <f t="shared" si="39"/>
        <v>0</v>
      </c>
      <c r="AR198" s="222"/>
    </row>
    <row r="199" spans="1:44" hidden="1" x14ac:dyDescent="0.3">
      <c r="A199" s="477"/>
      <c r="B199" s="257" t="s">
        <v>309</v>
      </c>
      <c r="C199" s="386"/>
      <c r="D199" s="386"/>
      <c r="E199" s="386"/>
      <c r="F199" s="386"/>
      <c r="G199" s="386"/>
      <c r="H199" s="386"/>
      <c r="I199" s="267"/>
      <c r="J199" s="15"/>
      <c r="K199" s="15"/>
      <c r="L199" s="15"/>
      <c r="M199" s="15"/>
      <c r="N199" s="15"/>
      <c r="O199" s="15"/>
      <c r="P199" s="15"/>
      <c r="Q199" s="15"/>
      <c r="R199" s="15"/>
      <c r="S199" s="15"/>
      <c r="T199" s="79"/>
      <c r="U199" s="165">
        <v>0</v>
      </c>
      <c r="V199" s="152"/>
      <c r="W199" s="189">
        <f t="shared" si="33"/>
        <v>0</v>
      </c>
      <c r="X199" s="190">
        <f t="shared" si="34"/>
        <v>0</v>
      </c>
      <c r="Y199" s="207">
        <v>0</v>
      </c>
      <c r="Z199" s="191">
        <f t="shared" si="35"/>
        <v>0</v>
      </c>
      <c r="AA199" s="158"/>
      <c r="AB199" s="158"/>
      <c r="AC199" s="212">
        <f t="shared" si="40"/>
        <v>0</v>
      </c>
      <c r="AD199" s="213">
        <f t="shared" si="41"/>
        <v>0</v>
      </c>
      <c r="AE199" s="213">
        <f t="shared" si="42"/>
        <v>0</v>
      </c>
      <c r="AF199" s="162"/>
      <c r="AG199" s="165">
        <v>0</v>
      </c>
      <c r="AH199" s="166">
        <v>0</v>
      </c>
      <c r="AI199" s="186">
        <f t="shared" si="43"/>
        <v>0</v>
      </c>
      <c r="AJ199" s="212">
        <f t="shared" si="44"/>
        <v>0</v>
      </c>
      <c r="AK199" s="169"/>
      <c r="AL199" s="227">
        <f t="shared" si="36"/>
        <v>0</v>
      </c>
      <c r="AM199" s="158"/>
      <c r="AN199" s="159"/>
      <c r="AO199" s="212">
        <f t="shared" si="37"/>
        <v>0</v>
      </c>
      <c r="AP199" s="213">
        <f t="shared" si="38"/>
        <v>0</v>
      </c>
      <c r="AQ199" s="213">
        <f t="shared" si="39"/>
        <v>0</v>
      </c>
      <c r="AR199" s="222"/>
    </row>
    <row r="200" spans="1:44" hidden="1" x14ac:dyDescent="0.3">
      <c r="A200" s="477"/>
      <c r="B200" s="257" t="s">
        <v>310</v>
      </c>
      <c r="C200" s="386"/>
      <c r="D200" s="386"/>
      <c r="E200" s="386"/>
      <c r="F200" s="386"/>
      <c r="G200" s="386"/>
      <c r="H200" s="386"/>
      <c r="I200" s="267"/>
      <c r="J200" s="15"/>
      <c r="K200" s="15"/>
      <c r="L200" s="15"/>
      <c r="M200" s="15"/>
      <c r="N200" s="15"/>
      <c r="O200" s="15"/>
      <c r="P200" s="15"/>
      <c r="Q200" s="15"/>
      <c r="R200" s="15"/>
      <c r="S200" s="15"/>
      <c r="T200" s="79"/>
      <c r="U200" s="165">
        <v>0</v>
      </c>
      <c r="V200" s="152"/>
      <c r="W200" s="189">
        <f t="shared" si="33"/>
        <v>0</v>
      </c>
      <c r="X200" s="190">
        <f t="shared" si="34"/>
        <v>0</v>
      </c>
      <c r="Y200" s="207">
        <v>0</v>
      </c>
      <c r="Z200" s="191">
        <f t="shared" si="35"/>
        <v>0</v>
      </c>
      <c r="AA200" s="158"/>
      <c r="AB200" s="158"/>
      <c r="AC200" s="212">
        <f t="shared" si="40"/>
        <v>0</v>
      </c>
      <c r="AD200" s="213">
        <f t="shared" si="41"/>
        <v>0</v>
      </c>
      <c r="AE200" s="213">
        <f t="shared" si="42"/>
        <v>0</v>
      </c>
      <c r="AF200" s="162"/>
      <c r="AG200" s="165">
        <v>0</v>
      </c>
      <c r="AH200" s="166">
        <v>0</v>
      </c>
      <c r="AI200" s="186">
        <f t="shared" si="43"/>
        <v>0</v>
      </c>
      <c r="AJ200" s="212">
        <f t="shared" si="44"/>
        <v>0</v>
      </c>
      <c r="AK200" s="169"/>
      <c r="AL200" s="227">
        <f t="shared" si="36"/>
        <v>0</v>
      </c>
      <c r="AM200" s="158"/>
      <c r="AN200" s="159"/>
      <c r="AO200" s="212">
        <f>-(AM200*AJ200)</f>
        <v>0</v>
      </c>
      <c r="AP200" s="213">
        <f>-(AN200*AK200)</f>
        <v>0</v>
      </c>
      <c r="AQ200" s="213">
        <f>SUM(AL200,AO200:AP200)</f>
        <v>0</v>
      </c>
      <c r="AR200" s="222"/>
    </row>
    <row r="201" spans="1:44" hidden="1" x14ac:dyDescent="0.3">
      <c r="A201" s="477"/>
      <c r="B201" s="257" t="s">
        <v>311</v>
      </c>
      <c r="C201" s="386"/>
      <c r="D201" s="386"/>
      <c r="E201" s="386"/>
      <c r="F201" s="386"/>
      <c r="G201" s="386"/>
      <c r="H201" s="386"/>
      <c r="I201" s="267"/>
      <c r="J201" s="15"/>
      <c r="K201" s="15"/>
      <c r="L201" s="15"/>
      <c r="M201" s="15"/>
      <c r="N201" s="15"/>
      <c r="O201" s="15"/>
      <c r="P201" s="15"/>
      <c r="Q201" s="15"/>
      <c r="R201" s="15"/>
      <c r="S201" s="15"/>
      <c r="T201" s="79"/>
      <c r="U201" s="165">
        <v>0</v>
      </c>
      <c r="V201" s="152"/>
      <c r="W201" s="189">
        <f t="shared" si="33"/>
        <v>0</v>
      </c>
      <c r="X201" s="190">
        <f t="shared" si="34"/>
        <v>0</v>
      </c>
      <c r="Y201" s="207">
        <v>0</v>
      </c>
      <c r="Z201" s="191">
        <f t="shared" si="35"/>
        <v>0</v>
      </c>
      <c r="AA201" s="158"/>
      <c r="AB201" s="158"/>
      <c r="AC201" s="212">
        <f t="shared" si="40"/>
        <v>0</v>
      </c>
      <c r="AD201" s="213">
        <f t="shared" si="41"/>
        <v>0</v>
      </c>
      <c r="AE201" s="213">
        <f t="shared" si="42"/>
        <v>0</v>
      </c>
      <c r="AF201" s="162"/>
      <c r="AG201" s="165">
        <v>0</v>
      </c>
      <c r="AH201" s="166">
        <v>0</v>
      </c>
      <c r="AI201" s="186">
        <f t="shared" si="43"/>
        <v>0</v>
      </c>
      <c r="AJ201" s="212">
        <f t="shared" si="44"/>
        <v>0</v>
      </c>
      <c r="AK201" s="169"/>
      <c r="AL201" s="227">
        <f t="shared" si="36"/>
        <v>0</v>
      </c>
      <c r="AM201" s="158"/>
      <c r="AN201" s="159"/>
      <c r="AO201" s="212">
        <f t="shared" ref="AO201:AO207" si="45">-(AM201*AJ201)</f>
        <v>0</v>
      </c>
      <c r="AP201" s="213">
        <f t="shared" ref="AP201:AP207" si="46">-(AN201*AK201)</f>
        <v>0</v>
      </c>
      <c r="AQ201" s="213">
        <f t="shared" ref="AQ201:AQ207" si="47">SUM(AL201,AO201:AP201)</f>
        <v>0</v>
      </c>
      <c r="AR201" s="222"/>
    </row>
    <row r="202" spans="1:44" hidden="1" x14ac:dyDescent="0.3">
      <c r="A202" s="477"/>
      <c r="B202" s="257" t="s">
        <v>312</v>
      </c>
      <c r="C202" s="386"/>
      <c r="D202" s="386"/>
      <c r="E202" s="386"/>
      <c r="F202" s="386"/>
      <c r="G202" s="386"/>
      <c r="H202" s="386"/>
      <c r="I202" s="267"/>
      <c r="J202" s="15"/>
      <c r="K202" s="15"/>
      <c r="L202" s="15"/>
      <c r="M202" s="15"/>
      <c r="N202" s="15"/>
      <c r="O202" s="15"/>
      <c r="P202" s="15"/>
      <c r="Q202" s="15"/>
      <c r="R202" s="15"/>
      <c r="S202" s="15"/>
      <c r="T202" s="79"/>
      <c r="U202" s="165">
        <v>0</v>
      </c>
      <c r="V202" s="152"/>
      <c r="W202" s="189">
        <f t="shared" si="33"/>
        <v>0</v>
      </c>
      <c r="X202" s="190">
        <f t="shared" si="34"/>
        <v>0</v>
      </c>
      <c r="Y202" s="207">
        <v>0</v>
      </c>
      <c r="Z202" s="191">
        <f t="shared" si="35"/>
        <v>0</v>
      </c>
      <c r="AA202" s="158"/>
      <c r="AB202" s="158"/>
      <c r="AC202" s="212">
        <f t="shared" si="40"/>
        <v>0</v>
      </c>
      <c r="AD202" s="213">
        <f t="shared" si="41"/>
        <v>0</v>
      </c>
      <c r="AE202" s="213">
        <f t="shared" si="42"/>
        <v>0</v>
      </c>
      <c r="AF202" s="162"/>
      <c r="AG202" s="165">
        <v>0</v>
      </c>
      <c r="AH202" s="166">
        <v>0</v>
      </c>
      <c r="AI202" s="186">
        <f t="shared" si="43"/>
        <v>0</v>
      </c>
      <c r="AJ202" s="212">
        <f t="shared" si="44"/>
        <v>0</v>
      </c>
      <c r="AK202" s="169"/>
      <c r="AL202" s="227">
        <f t="shared" si="36"/>
        <v>0</v>
      </c>
      <c r="AM202" s="158"/>
      <c r="AN202" s="159"/>
      <c r="AO202" s="212">
        <f t="shared" si="45"/>
        <v>0</v>
      </c>
      <c r="AP202" s="213">
        <f t="shared" si="46"/>
        <v>0</v>
      </c>
      <c r="AQ202" s="213">
        <f t="shared" si="47"/>
        <v>0</v>
      </c>
      <c r="AR202" s="222"/>
    </row>
    <row r="203" spans="1:44" hidden="1" x14ac:dyDescent="0.3">
      <c r="A203" s="477"/>
      <c r="B203" s="257" t="s">
        <v>313</v>
      </c>
      <c r="C203" s="386"/>
      <c r="D203" s="386"/>
      <c r="E203" s="386"/>
      <c r="F203" s="386"/>
      <c r="G203" s="386"/>
      <c r="H203" s="386"/>
      <c r="I203" s="267"/>
      <c r="J203" s="15"/>
      <c r="K203" s="15"/>
      <c r="L203" s="15"/>
      <c r="M203" s="15"/>
      <c r="N203" s="15"/>
      <c r="O203" s="15"/>
      <c r="P203" s="15"/>
      <c r="Q203" s="15"/>
      <c r="R203" s="15"/>
      <c r="S203" s="15"/>
      <c r="T203" s="79"/>
      <c r="U203" s="165">
        <v>0</v>
      </c>
      <c r="V203" s="152"/>
      <c r="W203" s="189">
        <f t="shared" si="33"/>
        <v>0</v>
      </c>
      <c r="X203" s="190">
        <f t="shared" si="34"/>
        <v>0</v>
      </c>
      <c r="Y203" s="207">
        <v>0</v>
      </c>
      <c r="Z203" s="191">
        <f t="shared" si="35"/>
        <v>0</v>
      </c>
      <c r="AA203" s="158"/>
      <c r="AB203" s="158"/>
      <c r="AC203" s="212">
        <f t="shared" si="40"/>
        <v>0</v>
      </c>
      <c r="AD203" s="213">
        <f t="shared" si="41"/>
        <v>0</v>
      </c>
      <c r="AE203" s="213">
        <f t="shared" si="42"/>
        <v>0</v>
      </c>
      <c r="AF203" s="162"/>
      <c r="AG203" s="165">
        <v>0</v>
      </c>
      <c r="AH203" s="166">
        <v>0</v>
      </c>
      <c r="AI203" s="186">
        <f t="shared" si="43"/>
        <v>0</v>
      </c>
      <c r="AJ203" s="212">
        <f t="shared" si="44"/>
        <v>0</v>
      </c>
      <c r="AK203" s="169"/>
      <c r="AL203" s="227">
        <f t="shared" si="36"/>
        <v>0</v>
      </c>
      <c r="AM203" s="158"/>
      <c r="AN203" s="159"/>
      <c r="AO203" s="212">
        <f t="shared" si="45"/>
        <v>0</v>
      </c>
      <c r="AP203" s="213">
        <f t="shared" si="46"/>
        <v>0</v>
      </c>
      <c r="AQ203" s="213">
        <f t="shared" si="47"/>
        <v>0</v>
      </c>
      <c r="AR203" s="222"/>
    </row>
    <row r="204" spans="1:44" hidden="1" x14ac:dyDescent="0.3">
      <c r="A204" s="477"/>
      <c r="B204" s="257" t="s">
        <v>314</v>
      </c>
      <c r="C204" s="386"/>
      <c r="D204" s="386"/>
      <c r="E204" s="386"/>
      <c r="F204" s="386"/>
      <c r="G204" s="386"/>
      <c r="H204" s="386"/>
      <c r="I204" s="267"/>
      <c r="J204" s="15"/>
      <c r="K204" s="15"/>
      <c r="L204" s="15"/>
      <c r="M204" s="15"/>
      <c r="N204" s="15"/>
      <c r="O204" s="15"/>
      <c r="P204" s="15"/>
      <c r="Q204" s="15"/>
      <c r="R204" s="15"/>
      <c r="S204" s="15"/>
      <c r="T204" s="79"/>
      <c r="U204" s="165">
        <v>0</v>
      </c>
      <c r="V204" s="152"/>
      <c r="W204" s="189">
        <f t="shared" si="33"/>
        <v>0</v>
      </c>
      <c r="X204" s="190">
        <f t="shared" si="34"/>
        <v>0</v>
      </c>
      <c r="Y204" s="207">
        <v>0</v>
      </c>
      <c r="Z204" s="191">
        <f t="shared" si="35"/>
        <v>0</v>
      </c>
      <c r="AA204" s="158"/>
      <c r="AB204" s="158"/>
      <c r="AC204" s="212">
        <f t="shared" si="40"/>
        <v>0</v>
      </c>
      <c r="AD204" s="213">
        <f t="shared" si="41"/>
        <v>0</v>
      </c>
      <c r="AE204" s="213">
        <f t="shared" si="42"/>
        <v>0</v>
      </c>
      <c r="AF204" s="162"/>
      <c r="AG204" s="165">
        <v>0</v>
      </c>
      <c r="AH204" s="166">
        <v>0</v>
      </c>
      <c r="AI204" s="186">
        <f t="shared" si="43"/>
        <v>0</v>
      </c>
      <c r="AJ204" s="212">
        <f t="shared" si="44"/>
        <v>0</v>
      </c>
      <c r="AK204" s="169"/>
      <c r="AL204" s="227">
        <f t="shared" si="36"/>
        <v>0</v>
      </c>
      <c r="AM204" s="158"/>
      <c r="AN204" s="159"/>
      <c r="AO204" s="212">
        <f t="shared" si="45"/>
        <v>0</v>
      </c>
      <c r="AP204" s="213">
        <f t="shared" si="46"/>
        <v>0</v>
      </c>
      <c r="AQ204" s="213">
        <f t="shared" si="47"/>
        <v>0</v>
      </c>
      <c r="AR204" s="222"/>
    </row>
    <row r="205" spans="1:44" hidden="1" x14ac:dyDescent="0.3">
      <c r="A205" s="477"/>
      <c r="B205" s="257" t="s">
        <v>315</v>
      </c>
      <c r="C205" s="386"/>
      <c r="D205" s="386"/>
      <c r="E205" s="386"/>
      <c r="F205" s="386"/>
      <c r="G205" s="386"/>
      <c r="H205" s="386"/>
      <c r="I205" s="267"/>
      <c r="J205" s="15"/>
      <c r="K205" s="15"/>
      <c r="L205" s="15"/>
      <c r="M205" s="15"/>
      <c r="N205" s="15"/>
      <c r="O205" s="15"/>
      <c r="P205" s="15"/>
      <c r="Q205" s="15"/>
      <c r="R205" s="15"/>
      <c r="S205" s="15"/>
      <c r="T205" s="79"/>
      <c r="U205" s="165">
        <v>0</v>
      </c>
      <c r="V205" s="152"/>
      <c r="W205" s="189">
        <f t="shared" si="33"/>
        <v>0</v>
      </c>
      <c r="X205" s="190">
        <f t="shared" si="34"/>
        <v>0</v>
      </c>
      <c r="Y205" s="207">
        <v>0</v>
      </c>
      <c r="Z205" s="191">
        <f t="shared" si="35"/>
        <v>0</v>
      </c>
      <c r="AA205" s="158"/>
      <c r="AB205" s="158"/>
      <c r="AC205" s="212">
        <f t="shared" si="40"/>
        <v>0</v>
      </c>
      <c r="AD205" s="213">
        <f t="shared" si="41"/>
        <v>0</v>
      </c>
      <c r="AE205" s="213">
        <f t="shared" si="42"/>
        <v>0</v>
      </c>
      <c r="AF205" s="162"/>
      <c r="AG205" s="165">
        <v>0</v>
      </c>
      <c r="AH205" s="166">
        <v>0</v>
      </c>
      <c r="AI205" s="186">
        <f t="shared" si="43"/>
        <v>0</v>
      </c>
      <c r="AJ205" s="212">
        <f t="shared" si="44"/>
        <v>0</v>
      </c>
      <c r="AK205" s="169"/>
      <c r="AL205" s="227">
        <f t="shared" si="36"/>
        <v>0</v>
      </c>
      <c r="AM205" s="158"/>
      <c r="AN205" s="159"/>
      <c r="AO205" s="212">
        <f t="shared" si="45"/>
        <v>0</v>
      </c>
      <c r="AP205" s="213">
        <f t="shared" si="46"/>
        <v>0</v>
      </c>
      <c r="AQ205" s="213">
        <f t="shared" si="47"/>
        <v>0</v>
      </c>
      <c r="AR205" s="222"/>
    </row>
    <row r="206" spans="1:44" hidden="1" x14ac:dyDescent="0.3">
      <c r="A206" s="477"/>
      <c r="B206" s="257" t="s">
        <v>316</v>
      </c>
      <c r="C206" s="386"/>
      <c r="D206" s="386"/>
      <c r="E206" s="386"/>
      <c r="F206" s="386"/>
      <c r="G206" s="386"/>
      <c r="H206" s="386"/>
      <c r="I206" s="267"/>
      <c r="J206" s="15"/>
      <c r="K206" s="15"/>
      <c r="L206" s="15"/>
      <c r="M206" s="15"/>
      <c r="N206" s="15"/>
      <c r="O206" s="15"/>
      <c r="P206" s="15"/>
      <c r="Q206" s="15"/>
      <c r="R206" s="15"/>
      <c r="S206" s="15"/>
      <c r="T206" s="79"/>
      <c r="U206" s="165">
        <v>0</v>
      </c>
      <c r="V206" s="152"/>
      <c r="W206" s="189">
        <f t="shared" si="33"/>
        <v>0</v>
      </c>
      <c r="X206" s="190">
        <f t="shared" si="34"/>
        <v>0</v>
      </c>
      <c r="Y206" s="207">
        <v>0</v>
      </c>
      <c r="Z206" s="191">
        <f t="shared" si="35"/>
        <v>0</v>
      </c>
      <c r="AA206" s="158"/>
      <c r="AB206" s="158"/>
      <c r="AC206" s="212">
        <f t="shared" si="40"/>
        <v>0</v>
      </c>
      <c r="AD206" s="213">
        <f t="shared" si="41"/>
        <v>0</v>
      </c>
      <c r="AE206" s="213">
        <f t="shared" si="42"/>
        <v>0</v>
      </c>
      <c r="AF206" s="162"/>
      <c r="AG206" s="165">
        <v>0</v>
      </c>
      <c r="AH206" s="166">
        <v>0</v>
      </c>
      <c r="AI206" s="186">
        <f t="shared" si="43"/>
        <v>0</v>
      </c>
      <c r="AJ206" s="212">
        <f t="shared" si="44"/>
        <v>0</v>
      </c>
      <c r="AK206" s="169"/>
      <c r="AL206" s="227">
        <f>SUM(AJ206:AK206)</f>
        <v>0</v>
      </c>
      <c r="AM206" s="158"/>
      <c r="AN206" s="159"/>
      <c r="AO206" s="212">
        <f t="shared" si="45"/>
        <v>0</v>
      </c>
      <c r="AP206" s="213">
        <f t="shared" si="46"/>
        <v>0</v>
      </c>
      <c r="AQ206" s="213">
        <f t="shared" si="47"/>
        <v>0</v>
      </c>
      <c r="AR206" s="222"/>
    </row>
    <row r="207" spans="1:44" hidden="1" x14ac:dyDescent="0.3">
      <c r="A207" s="477"/>
      <c r="B207" s="257" t="s">
        <v>317</v>
      </c>
      <c r="C207" s="386"/>
      <c r="D207" s="386"/>
      <c r="E207" s="386"/>
      <c r="F207" s="386"/>
      <c r="G207" s="386"/>
      <c r="H207" s="386"/>
      <c r="I207" s="267"/>
      <c r="J207" s="15"/>
      <c r="K207" s="15"/>
      <c r="L207" s="15"/>
      <c r="M207" s="15"/>
      <c r="N207" s="15"/>
      <c r="O207" s="15"/>
      <c r="P207" s="15"/>
      <c r="Q207" s="15"/>
      <c r="R207" s="15"/>
      <c r="S207" s="15"/>
      <c r="T207" s="79"/>
      <c r="U207" s="167">
        <v>0</v>
      </c>
      <c r="V207" s="279"/>
      <c r="W207" s="280">
        <f t="shared" si="33"/>
        <v>0</v>
      </c>
      <c r="X207" s="220">
        <f t="shared" si="34"/>
        <v>0</v>
      </c>
      <c r="Y207" s="156">
        <v>0</v>
      </c>
      <c r="Z207" s="281">
        <f t="shared" si="35"/>
        <v>0</v>
      </c>
      <c r="AA207" s="158"/>
      <c r="AB207" s="158"/>
      <c r="AC207" s="212">
        <f t="shared" si="40"/>
        <v>0</v>
      </c>
      <c r="AD207" s="213">
        <f t="shared" si="41"/>
        <v>0</v>
      </c>
      <c r="AE207" s="213">
        <f t="shared" si="42"/>
        <v>0</v>
      </c>
      <c r="AF207" s="162"/>
      <c r="AG207" s="165">
        <v>0</v>
      </c>
      <c r="AH207" s="166">
        <v>0</v>
      </c>
      <c r="AI207" s="186">
        <f t="shared" si="43"/>
        <v>0</v>
      </c>
      <c r="AJ207" s="212">
        <f t="shared" si="44"/>
        <v>0</v>
      </c>
      <c r="AK207" s="169"/>
      <c r="AL207" s="227">
        <f t="shared" ref="AL207" si="48">SUM(AJ207:AK207)</f>
        <v>0</v>
      </c>
      <c r="AM207" s="158"/>
      <c r="AN207" s="159"/>
      <c r="AO207" s="212">
        <f t="shared" si="45"/>
        <v>0</v>
      </c>
      <c r="AP207" s="213">
        <f t="shared" si="46"/>
        <v>0</v>
      </c>
      <c r="AQ207" s="213">
        <f t="shared" si="47"/>
        <v>0</v>
      </c>
      <c r="AR207" s="222"/>
    </row>
    <row r="208" spans="1:44" ht="24.75" customHeight="1" thickBot="1" x14ac:dyDescent="0.35">
      <c r="A208" s="477"/>
      <c r="B208" s="12" t="s">
        <v>52</v>
      </c>
      <c r="C208" s="14"/>
      <c r="D208" s="14"/>
      <c r="E208" s="14"/>
      <c r="F208" s="14"/>
      <c r="G208" s="14"/>
      <c r="H208" s="14"/>
      <c r="I208" s="267"/>
      <c r="J208" s="15"/>
      <c r="K208" s="15"/>
      <c r="L208" s="15"/>
      <c r="M208" s="15"/>
      <c r="N208" s="15"/>
      <c r="O208" s="15"/>
      <c r="P208" s="15"/>
      <c r="Q208" s="15"/>
      <c r="R208" s="15"/>
      <c r="S208" s="15"/>
      <c r="T208" s="79"/>
      <c r="U208" s="192">
        <f>IF(X208&gt;0,X208/V208,0)</f>
        <v>0</v>
      </c>
      <c r="V208" s="193">
        <f>SUM(V108:V207)</f>
        <v>0</v>
      </c>
      <c r="W208" s="194">
        <f>V208/2080</f>
        <v>0</v>
      </c>
      <c r="X208" s="195">
        <f>SUM(X108:X207)</f>
        <v>0</v>
      </c>
      <c r="Y208" s="195">
        <f>SUM(Y108:Y207)</f>
        <v>0</v>
      </c>
      <c r="Z208" s="196">
        <f>SUM(X208:Y208)</f>
        <v>0</v>
      </c>
      <c r="AA208" s="197" t="str">
        <f>IFERROR(ABS(AC208)/X208,"")</f>
        <v/>
      </c>
      <c r="AB208" s="197" t="str">
        <f>IFERROR(ABS(AD208)/Y208,"")</f>
        <v/>
      </c>
      <c r="AC208" s="195">
        <f>SUM(AC108:AC207)</f>
        <v>0</v>
      </c>
      <c r="AD208" s="195">
        <f>SUM(AD108:AD207)</f>
        <v>0</v>
      </c>
      <c r="AE208" s="195">
        <f>SUM(AE108:AE207)</f>
        <v>0</v>
      </c>
      <c r="AF208" s="131"/>
      <c r="AG208" s="228">
        <f>IF(AJ208&gt;0,AJ208/AH208,0)</f>
        <v>0</v>
      </c>
      <c r="AH208" s="229">
        <f>SUM(AH108:AH207)</f>
        <v>0</v>
      </c>
      <c r="AI208" s="230">
        <f>AH208/2080</f>
        <v>0</v>
      </c>
      <c r="AJ208" s="231">
        <f>SUM(AJ108:AJ207)</f>
        <v>0</v>
      </c>
      <c r="AK208" s="231">
        <f>SUM(AK108:AK207)</f>
        <v>0</v>
      </c>
      <c r="AL208" s="232">
        <f>SUM(AL108:AL207)</f>
        <v>0</v>
      </c>
      <c r="AM208" s="233" t="str">
        <f>IFERROR(ABS(AO208)/AJ208,"")</f>
        <v/>
      </c>
      <c r="AN208" s="298" t="str">
        <f>IFERROR(ABS(AP208)/AK208,"")</f>
        <v/>
      </c>
      <c r="AO208" s="302">
        <f>SUM(AO108:AO207)</f>
        <v>0</v>
      </c>
      <c r="AP208" s="303">
        <f>SUM(AP108:AP207)</f>
        <v>0</v>
      </c>
      <c r="AQ208" s="303">
        <f>SUM(AQ108:AQ207)</f>
        <v>0</v>
      </c>
      <c r="AR208" s="234"/>
    </row>
    <row r="209" spans="1:44" x14ac:dyDescent="0.3">
      <c r="A209" s="476" t="s">
        <v>89</v>
      </c>
      <c r="B209" s="257" t="s">
        <v>93</v>
      </c>
      <c r="C209" s="386"/>
      <c r="D209" s="386"/>
      <c r="E209" s="386"/>
      <c r="F209" s="386"/>
      <c r="G209" s="386"/>
      <c r="H209" s="386"/>
      <c r="I209" s="267"/>
      <c r="J209" s="15"/>
      <c r="K209" s="15"/>
      <c r="L209" s="15"/>
      <c r="M209" s="15"/>
      <c r="N209" s="15"/>
      <c r="O209" s="15"/>
      <c r="P209" s="15"/>
      <c r="Q209" s="15"/>
      <c r="R209" s="15"/>
      <c r="S209" s="15"/>
      <c r="T209" s="79"/>
      <c r="U209" s="258">
        <v>0</v>
      </c>
      <c r="V209" s="170">
        <v>0</v>
      </c>
      <c r="W209" s="198">
        <f>V209/2080</f>
        <v>0</v>
      </c>
      <c r="X209" s="199">
        <f>U209*V209</f>
        <v>0</v>
      </c>
      <c r="Y209" s="208">
        <v>0</v>
      </c>
      <c r="Z209" s="188">
        <f t="shared" ref="Z209:Z217" si="49">SUM(X209:Y209)</f>
        <v>0</v>
      </c>
      <c r="AA209" s="215"/>
      <c r="AB209" s="216"/>
      <c r="AC209" s="217">
        <f>-(AA209*X209)</f>
        <v>0</v>
      </c>
      <c r="AD209" s="218">
        <f>-(AB209*Y209)</f>
        <v>0</v>
      </c>
      <c r="AE209" s="187">
        <f>SUM(Z209,AC209,AD209)</f>
        <v>0</v>
      </c>
      <c r="AF209" s="221"/>
      <c r="AG209" s="224">
        <v>0</v>
      </c>
      <c r="AH209" s="151">
        <v>0</v>
      </c>
      <c r="AI209" s="189">
        <f t="shared" ref="AI209:AI217" si="50">AH209/2080</f>
        <v>0</v>
      </c>
      <c r="AJ209" s="199">
        <f>AG209*AH209</f>
        <v>0</v>
      </c>
      <c r="AK209" s="155">
        <v>0</v>
      </c>
      <c r="AL209" s="235">
        <f t="shared" ref="AL209:AL217" si="51">SUM(AJ209:AK209)</f>
        <v>0</v>
      </c>
      <c r="AM209" s="158"/>
      <c r="AN209" s="215"/>
      <c r="AO209" s="187">
        <f>-(AM209*AJ209)</f>
        <v>0</v>
      </c>
      <c r="AP209" s="236">
        <f>-(AN209*AK209)</f>
        <v>0</v>
      </c>
      <c r="AQ209" s="184">
        <f>SUM(AL209,AO209:AP209)</f>
        <v>0</v>
      </c>
      <c r="AR209" s="221"/>
    </row>
    <row r="210" spans="1:44" x14ac:dyDescent="0.3">
      <c r="A210" s="477"/>
      <c r="B210" s="257" t="s">
        <v>94</v>
      </c>
      <c r="C210" s="386"/>
      <c r="D210" s="386"/>
      <c r="E210" s="386"/>
      <c r="F210" s="386"/>
      <c r="G210" s="386"/>
      <c r="H210" s="386"/>
      <c r="I210" s="267"/>
      <c r="J210" s="15"/>
      <c r="K210" s="15"/>
      <c r="L210" s="15"/>
      <c r="M210" s="15"/>
      <c r="N210" s="15"/>
      <c r="O210" s="15"/>
      <c r="P210" s="15"/>
      <c r="Q210" s="15"/>
      <c r="R210" s="15"/>
      <c r="S210" s="15"/>
      <c r="T210" s="79"/>
      <c r="U210" s="150">
        <v>0</v>
      </c>
      <c r="V210" s="152">
        <v>0</v>
      </c>
      <c r="W210" s="189">
        <f t="shared" ref="W210:W215" si="52">V210/2080</f>
        <v>0</v>
      </c>
      <c r="X210" s="190">
        <f t="shared" ref="X210:X215" si="53">U210*V210</f>
        <v>0</v>
      </c>
      <c r="Y210" s="209">
        <v>0</v>
      </c>
      <c r="Z210" s="338">
        <f t="shared" si="49"/>
        <v>0</v>
      </c>
      <c r="AA210" s="159"/>
      <c r="AB210" s="159"/>
      <c r="AC210" s="190">
        <f t="shared" ref="AC210:AC217" si="54">-(AA210*X210)</f>
        <v>0</v>
      </c>
      <c r="AD210" s="219">
        <f t="shared" ref="AD210:AD217" si="55">-(AB210*Y210)</f>
        <v>0</v>
      </c>
      <c r="AE210" s="190">
        <f t="shared" ref="AE210:AE217" si="56">SUM(Z210,AC210,AD210)</f>
        <v>0</v>
      </c>
      <c r="AF210" s="222"/>
      <c r="AG210" s="167">
        <v>0</v>
      </c>
      <c r="AH210" s="152">
        <v>0</v>
      </c>
      <c r="AI210" s="189">
        <f t="shared" si="50"/>
        <v>0</v>
      </c>
      <c r="AJ210" s="190">
        <f t="shared" ref="AJ210:AJ217" si="57">AG210*AH210</f>
        <v>0</v>
      </c>
      <c r="AK210" s="156">
        <v>0</v>
      </c>
      <c r="AL210" s="237">
        <f t="shared" si="51"/>
        <v>0</v>
      </c>
      <c r="AM210" s="247"/>
      <c r="AN210" s="159"/>
      <c r="AO210" s="190">
        <f t="shared" ref="AO210:AO216" si="58">-(AM210*AJ210)</f>
        <v>0</v>
      </c>
      <c r="AP210" s="219">
        <f t="shared" ref="AP210:AP216" si="59">-(AN210*AK210)</f>
        <v>0</v>
      </c>
      <c r="AQ210" s="200">
        <f>SUM(AL210,AO210:AP210)</f>
        <v>0</v>
      </c>
      <c r="AR210" s="222"/>
    </row>
    <row r="211" spans="1:44" x14ac:dyDescent="0.3">
      <c r="A211" s="477"/>
      <c r="B211" s="257" t="s">
        <v>103</v>
      </c>
      <c r="C211" s="386"/>
      <c r="D211" s="386"/>
      <c r="E211" s="386"/>
      <c r="F211" s="386"/>
      <c r="G211" s="386"/>
      <c r="H211" s="386"/>
      <c r="I211" s="267"/>
      <c r="J211" s="15"/>
      <c r="K211" s="15"/>
      <c r="L211" s="15"/>
      <c r="M211" s="15"/>
      <c r="N211" s="15"/>
      <c r="O211" s="15"/>
      <c r="P211" s="15"/>
      <c r="Q211" s="15"/>
      <c r="R211" s="15"/>
      <c r="S211" s="15"/>
      <c r="T211" s="79"/>
      <c r="U211" s="150">
        <v>0</v>
      </c>
      <c r="V211" s="152">
        <v>0</v>
      </c>
      <c r="W211" s="189">
        <f t="shared" si="52"/>
        <v>0</v>
      </c>
      <c r="X211" s="190">
        <f t="shared" si="53"/>
        <v>0</v>
      </c>
      <c r="Y211" s="209">
        <v>0</v>
      </c>
      <c r="Z211" s="338">
        <f t="shared" si="49"/>
        <v>0</v>
      </c>
      <c r="AA211" s="159"/>
      <c r="AB211" s="159"/>
      <c r="AC211" s="190">
        <f t="shared" si="54"/>
        <v>0</v>
      </c>
      <c r="AD211" s="219">
        <f t="shared" si="55"/>
        <v>0</v>
      </c>
      <c r="AE211" s="190">
        <f t="shared" si="56"/>
        <v>0</v>
      </c>
      <c r="AF211" s="223"/>
      <c r="AG211" s="167">
        <v>0</v>
      </c>
      <c r="AH211" s="152">
        <v>0</v>
      </c>
      <c r="AI211" s="189">
        <f t="shared" si="50"/>
        <v>0</v>
      </c>
      <c r="AJ211" s="190">
        <f t="shared" si="57"/>
        <v>0</v>
      </c>
      <c r="AK211" s="156">
        <v>0</v>
      </c>
      <c r="AL211" s="237">
        <f t="shared" si="51"/>
        <v>0</v>
      </c>
      <c r="AM211" s="247"/>
      <c r="AN211" s="159"/>
      <c r="AO211" s="190">
        <f t="shared" si="58"/>
        <v>0</v>
      </c>
      <c r="AP211" s="219">
        <f t="shared" si="59"/>
        <v>0</v>
      </c>
      <c r="AQ211" s="200">
        <f t="shared" ref="AQ211:AQ216" si="60">SUM(AL211,AO211:AP211)</f>
        <v>0</v>
      </c>
      <c r="AR211" s="223"/>
    </row>
    <row r="212" spans="1:44" x14ac:dyDescent="0.3">
      <c r="A212" s="477"/>
      <c r="B212" s="257" t="s">
        <v>95</v>
      </c>
      <c r="C212" s="386"/>
      <c r="D212" s="386"/>
      <c r="E212" s="386"/>
      <c r="F212" s="386"/>
      <c r="G212" s="386"/>
      <c r="H212" s="386"/>
      <c r="I212" s="267"/>
      <c r="J212" s="15"/>
      <c r="K212" s="15"/>
      <c r="L212" s="15"/>
      <c r="M212" s="15"/>
      <c r="N212" s="15"/>
      <c r="O212" s="15"/>
      <c r="P212" s="15"/>
      <c r="Q212" s="15"/>
      <c r="R212" s="15"/>
      <c r="S212" s="15"/>
      <c r="T212" s="79"/>
      <c r="U212" s="150">
        <v>0</v>
      </c>
      <c r="V212" s="152">
        <v>0</v>
      </c>
      <c r="W212" s="189">
        <f t="shared" si="52"/>
        <v>0</v>
      </c>
      <c r="X212" s="190">
        <f t="shared" si="53"/>
        <v>0</v>
      </c>
      <c r="Y212" s="209">
        <v>0</v>
      </c>
      <c r="Z212" s="338">
        <f t="shared" si="49"/>
        <v>0</v>
      </c>
      <c r="AA212" s="159"/>
      <c r="AB212" s="159"/>
      <c r="AC212" s="190">
        <f t="shared" si="54"/>
        <v>0</v>
      </c>
      <c r="AD212" s="219">
        <f t="shared" si="55"/>
        <v>0</v>
      </c>
      <c r="AE212" s="190">
        <f t="shared" si="56"/>
        <v>0</v>
      </c>
      <c r="AF212" s="223"/>
      <c r="AG212" s="167">
        <v>0</v>
      </c>
      <c r="AH212" s="152">
        <v>0</v>
      </c>
      <c r="AI212" s="189">
        <f t="shared" si="50"/>
        <v>0</v>
      </c>
      <c r="AJ212" s="190">
        <f t="shared" si="57"/>
        <v>0</v>
      </c>
      <c r="AK212" s="156">
        <v>0</v>
      </c>
      <c r="AL212" s="237">
        <f t="shared" si="51"/>
        <v>0</v>
      </c>
      <c r="AM212" s="247"/>
      <c r="AN212" s="159"/>
      <c r="AO212" s="190">
        <f t="shared" si="58"/>
        <v>0</v>
      </c>
      <c r="AP212" s="219">
        <f t="shared" si="59"/>
        <v>0</v>
      </c>
      <c r="AQ212" s="200">
        <f t="shared" si="60"/>
        <v>0</v>
      </c>
      <c r="AR212" s="223"/>
    </row>
    <row r="213" spans="1:44" x14ac:dyDescent="0.3">
      <c r="A213" s="477"/>
      <c r="B213" s="257" t="s">
        <v>96</v>
      </c>
      <c r="C213" s="386"/>
      <c r="D213" s="386"/>
      <c r="E213" s="386"/>
      <c r="F213" s="386"/>
      <c r="G213" s="386"/>
      <c r="H213" s="386"/>
      <c r="I213" s="267"/>
      <c r="J213" s="15"/>
      <c r="K213" s="15"/>
      <c r="L213" s="15"/>
      <c r="M213" s="15"/>
      <c r="N213" s="15"/>
      <c r="O213" s="15"/>
      <c r="P213" s="15"/>
      <c r="Q213" s="15"/>
      <c r="R213" s="15"/>
      <c r="S213" s="15"/>
      <c r="T213" s="79"/>
      <c r="U213" s="150">
        <v>0</v>
      </c>
      <c r="V213" s="152">
        <v>0</v>
      </c>
      <c r="W213" s="189">
        <f t="shared" si="52"/>
        <v>0</v>
      </c>
      <c r="X213" s="190">
        <f t="shared" si="53"/>
        <v>0</v>
      </c>
      <c r="Y213" s="209">
        <v>0</v>
      </c>
      <c r="Z213" s="338">
        <f t="shared" si="49"/>
        <v>0</v>
      </c>
      <c r="AA213" s="159"/>
      <c r="AB213" s="159"/>
      <c r="AC213" s="190">
        <f t="shared" si="54"/>
        <v>0</v>
      </c>
      <c r="AD213" s="219">
        <f t="shared" si="55"/>
        <v>0</v>
      </c>
      <c r="AE213" s="190">
        <f t="shared" si="56"/>
        <v>0</v>
      </c>
      <c r="AF213" s="223"/>
      <c r="AG213" s="167">
        <v>0</v>
      </c>
      <c r="AH213" s="152">
        <v>0</v>
      </c>
      <c r="AI213" s="189">
        <f t="shared" si="50"/>
        <v>0</v>
      </c>
      <c r="AJ213" s="190">
        <f t="shared" si="57"/>
        <v>0</v>
      </c>
      <c r="AK213" s="156">
        <v>0</v>
      </c>
      <c r="AL213" s="237">
        <f t="shared" si="51"/>
        <v>0</v>
      </c>
      <c r="AM213" s="247"/>
      <c r="AN213" s="159"/>
      <c r="AO213" s="190">
        <f t="shared" si="58"/>
        <v>0</v>
      </c>
      <c r="AP213" s="219">
        <f t="shared" si="59"/>
        <v>0</v>
      </c>
      <c r="AQ213" s="200">
        <f t="shared" si="60"/>
        <v>0</v>
      </c>
      <c r="AR213" s="223"/>
    </row>
    <row r="214" spans="1:44" x14ac:dyDescent="0.3">
      <c r="A214" s="477"/>
      <c r="B214" s="257" t="s">
        <v>97</v>
      </c>
      <c r="C214" s="386"/>
      <c r="D214" s="386"/>
      <c r="E214" s="386"/>
      <c r="F214" s="386"/>
      <c r="G214" s="386"/>
      <c r="H214" s="386"/>
      <c r="I214" s="267"/>
      <c r="J214" s="15"/>
      <c r="K214" s="15"/>
      <c r="L214" s="15"/>
      <c r="M214" s="15"/>
      <c r="N214" s="15"/>
      <c r="O214" s="15"/>
      <c r="P214" s="15"/>
      <c r="Q214" s="15"/>
      <c r="R214" s="15"/>
      <c r="S214" s="15"/>
      <c r="T214" s="79"/>
      <c r="U214" s="150">
        <v>0</v>
      </c>
      <c r="V214" s="152">
        <v>0</v>
      </c>
      <c r="W214" s="189">
        <f t="shared" si="52"/>
        <v>0</v>
      </c>
      <c r="X214" s="190">
        <f t="shared" si="53"/>
        <v>0</v>
      </c>
      <c r="Y214" s="209">
        <v>0</v>
      </c>
      <c r="Z214" s="338">
        <f t="shared" si="49"/>
        <v>0</v>
      </c>
      <c r="AA214" s="159"/>
      <c r="AB214" s="159"/>
      <c r="AC214" s="190">
        <f t="shared" si="54"/>
        <v>0</v>
      </c>
      <c r="AD214" s="219">
        <f t="shared" si="55"/>
        <v>0</v>
      </c>
      <c r="AE214" s="190">
        <f t="shared" si="56"/>
        <v>0</v>
      </c>
      <c r="AF214" s="223"/>
      <c r="AG214" s="167">
        <v>0</v>
      </c>
      <c r="AH214" s="152">
        <v>0</v>
      </c>
      <c r="AI214" s="189">
        <f t="shared" si="50"/>
        <v>0</v>
      </c>
      <c r="AJ214" s="190">
        <f t="shared" si="57"/>
        <v>0</v>
      </c>
      <c r="AK214" s="156">
        <v>0</v>
      </c>
      <c r="AL214" s="237">
        <f t="shared" si="51"/>
        <v>0</v>
      </c>
      <c r="AM214" s="247"/>
      <c r="AN214" s="159"/>
      <c r="AO214" s="190">
        <f t="shared" si="58"/>
        <v>0</v>
      </c>
      <c r="AP214" s="219">
        <f t="shared" si="59"/>
        <v>0</v>
      </c>
      <c r="AQ214" s="200">
        <f t="shared" si="60"/>
        <v>0</v>
      </c>
      <c r="AR214" s="223"/>
    </row>
    <row r="215" spans="1:44" x14ac:dyDescent="0.3">
      <c r="A215" s="477"/>
      <c r="B215" s="257" t="s">
        <v>108</v>
      </c>
      <c r="C215" s="386"/>
      <c r="D215" s="386"/>
      <c r="E215" s="386"/>
      <c r="F215" s="386"/>
      <c r="G215" s="386"/>
      <c r="H215" s="386"/>
      <c r="I215" s="267"/>
      <c r="J215" s="15"/>
      <c r="K215" s="15"/>
      <c r="L215" s="15"/>
      <c r="M215" s="15"/>
      <c r="N215" s="15"/>
      <c r="O215" s="15"/>
      <c r="P215" s="15"/>
      <c r="Q215" s="15"/>
      <c r="R215" s="15"/>
      <c r="S215" s="15"/>
      <c r="T215" s="79"/>
      <c r="U215" s="150">
        <v>0</v>
      </c>
      <c r="V215" s="152">
        <v>0</v>
      </c>
      <c r="W215" s="189">
        <f t="shared" si="52"/>
        <v>0</v>
      </c>
      <c r="X215" s="190">
        <f t="shared" si="53"/>
        <v>0</v>
      </c>
      <c r="Y215" s="209">
        <v>0</v>
      </c>
      <c r="Z215" s="338">
        <f t="shared" si="49"/>
        <v>0</v>
      </c>
      <c r="AA215" s="159"/>
      <c r="AB215" s="159"/>
      <c r="AC215" s="190">
        <f t="shared" si="54"/>
        <v>0</v>
      </c>
      <c r="AD215" s="219">
        <f t="shared" si="55"/>
        <v>0</v>
      </c>
      <c r="AE215" s="190">
        <f t="shared" si="56"/>
        <v>0</v>
      </c>
      <c r="AF215" s="223"/>
      <c r="AG215" s="167">
        <v>0</v>
      </c>
      <c r="AH215" s="152">
        <v>0</v>
      </c>
      <c r="AI215" s="189">
        <f t="shared" si="50"/>
        <v>0</v>
      </c>
      <c r="AJ215" s="190">
        <f t="shared" si="57"/>
        <v>0</v>
      </c>
      <c r="AK215" s="156">
        <v>0</v>
      </c>
      <c r="AL215" s="237">
        <f t="shared" si="51"/>
        <v>0</v>
      </c>
      <c r="AM215" s="247"/>
      <c r="AN215" s="159"/>
      <c r="AO215" s="190">
        <f t="shared" si="58"/>
        <v>0</v>
      </c>
      <c r="AP215" s="219">
        <f t="shared" si="59"/>
        <v>0</v>
      </c>
      <c r="AQ215" s="200">
        <f t="shared" si="60"/>
        <v>0</v>
      </c>
      <c r="AR215" s="223"/>
    </row>
    <row r="216" spans="1:44" x14ac:dyDescent="0.3">
      <c r="A216" s="477"/>
      <c r="B216" s="257" t="s">
        <v>98</v>
      </c>
      <c r="C216" s="386"/>
      <c r="D216" s="386"/>
      <c r="E216" s="386"/>
      <c r="F216" s="386"/>
      <c r="G216" s="386"/>
      <c r="H216" s="386"/>
      <c r="I216" s="267"/>
      <c r="J216" s="15"/>
      <c r="K216" s="15"/>
      <c r="L216" s="15"/>
      <c r="M216" s="15"/>
      <c r="N216" s="15"/>
      <c r="O216" s="15"/>
      <c r="P216" s="15"/>
      <c r="Q216" s="15"/>
      <c r="R216" s="15"/>
      <c r="S216" s="15"/>
      <c r="T216" s="79"/>
      <c r="U216" s="150">
        <v>0</v>
      </c>
      <c r="V216" s="152">
        <v>0</v>
      </c>
      <c r="W216" s="189">
        <f t="shared" ref="W216:W217" si="61">V216/2080</f>
        <v>0</v>
      </c>
      <c r="X216" s="190">
        <f t="shared" ref="X216:X217" si="62">U216*V216</f>
        <v>0</v>
      </c>
      <c r="Y216" s="209">
        <v>0</v>
      </c>
      <c r="Z216" s="338">
        <f t="shared" si="49"/>
        <v>0</v>
      </c>
      <c r="AA216" s="159"/>
      <c r="AB216" s="159"/>
      <c r="AC216" s="190">
        <f t="shared" si="54"/>
        <v>0</v>
      </c>
      <c r="AD216" s="219">
        <f t="shared" si="55"/>
        <v>0</v>
      </c>
      <c r="AE216" s="190">
        <f t="shared" si="56"/>
        <v>0</v>
      </c>
      <c r="AF216" s="223"/>
      <c r="AG216" s="167">
        <v>0</v>
      </c>
      <c r="AH216" s="152">
        <v>0</v>
      </c>
      <c r="AI216" s="189">
        <f t="shared" si="50"/>
        <v>0</v>
      </c>
      <c r="AJ216" s="190">
        <f t="shared" si="57"/>
        <v>0</v>
      </c>
      <c r="AK216" s="156">
        <v>0</v>
      </c>
      <c r="AL216" s="237">
        <f t="shared" si="51"/>
        <v>0</v>
      </c>
      <c r="AM216" s="247"/>
      <c r="AN216" s="159"/>
      <c r="AO216" s="190">
        <f t="shared" si="58"/>
        <v>0</v>
      </c>
      <c r="AP216" s="219">
        <f t="shared" si="59"/>
        <v>0</v>
      </c>
      <c r="AQ216" s="200">
        <f t="shared" si="60"/>
        <v>0</v>
      </c>
      <c r="AR216" s="223"/>
    </row>
    <row r="217" spans="1:44" x14ac:dyDescent="0.3">
      <c r="A217" s="477"/>
      <c r="B217" s="257" t="s">
        <v>99</v>
      </c>
      <c r="C217" s="386"/>
      <c r="D217" s="386"/>
      <c r="E217" s="386"/>
      <c r="F217" s="386"/>
      <c r="G217" s="386"/>
      <c r="H217" s="386"/>
      <c r="I217" s="267"/>
      <c r="J217" s="15"/>
      <c r="K217" s="15"/>
      <c r="L217" s="15"/>
      <c r="M217" s="15"/>
      <c r="N217" s="15"/>
      <c r="O217" s="15"/>
      <c r="P217" s="15"/>
      <c r="Q217" s="15"/>
      <c r="R217" s="15"/>
      <c r="S217" s="15"/>
      <c r="T217" s="79"/>
      <c r="U217" s="150">
        <v>0</v>
      </c>
      <c r="V217" s="152">
        <v>0</v>
      </c>
      <c r="W217" s="189">
        <f t="shared" si="61"/>
        <v>0</v>
      </c>
      <c r="X217" s="190">
        <f t="shared" si="62"/>
        <v>0</v>
      </c>
      <c r="Y217" s="209">
        <v>0</v>
      </c>
      <c r="Z217" s="338">
        <f t="shared" si="49"/>
        <v>0</v>
      </c>
      <c r="AA217" s="159"/>
      <c r="AB217" s="159"/>
      <c r="AC217" s="190">
        <f t="shared" si="54"/>
        <v>0</v>
      </c>
      <c r="AD217" s="219">
        <f t="shared" si="55"/>
        <v>0</v>
      </c>
      <c r="AE217" s="190">
        <f t="shared" si="56"/>
        <v>0</v>
      </c>
      <c r="AF217" s="223"/>
      <c r="AG217" s="167">
        <v>0</v>
      </c>
      <c r="AH217" s="152">
        <v>0</v>
      </c>
      <c r="AI217" s="189">
        <f t="shared" si="50"/>
        <v>0</v>
      </c>
      <c r="AJ217" s="190">
        <f t="shared" si="57"/>
        <v>0</v>
      </c>
      <c r="AK217" s="156">
        <v>0</v>
      </c>
      <c r="AL217" s="237">
        <f t="shared" si="51"/>
        <v>0</v>
      </c>
      <c r="AM217" s="247"/>
      <c r="AN217" s="159"/>
      <c r="AO217" s="190">
        <f t="shared" ref="AO217:AO280" si="63">-(AM217*AJ217)</f>
        <v>0</v>
      </c>
      <c r="AP217" s="219">
        <f t="shared" ref="AP217:AP280" si="64">-(AN217*AK217)</f>
        <v>0</v>
      </c>
      <c r="AQ217" s="200">
        <f t="shared" ref="AQ217:AQ280" si="65">SUM(AL217,AO217:AP217)</f>
        <v>0</v>
      </c>
      <c r="AR217" s="223"/>
    </row>
    <row r="218" spans="1:44" x14ac:dyDescent="0.3">
      <c r="A218" s="477"/>
      <c r="B218" s="257" t="s">
        <v>100</v>
      </c>
      <c r="C218" s="386"/>
      <c r="D218" s="386"/>
      <c r="E218" s="386"/>
      <c r="F218" s="386"/>
      <c r="G218" s="386"/>
      <c r="H218" s="386"/>
      <c r="I218" s="267"/>
      <c r="J218" s="15"/>
      <c r="K218" s="15"/>
      <c r="L218" s="15"/>
      <c r="M218" s="15"/>
      <c r="N218" s="15"/>
      <c r="O218" s="15"/>
      <c r="P218" s="15"/>
      <c r="Q218" s="15"/>
      <c r="R218" s="15"/>
      <c r="S218" s="15"/>
      <c r="T218" s="79"/>
      <c r="U218" s="150">
        <v>0</v>
      </c>
      <c r="V218" s="152">
        <v>0</v>
      </c>
      <c r="W218" s="189">
        <f t="shared" ref="W218:W281" si="66">V218/2080</f>
        <v>0</v>
      </c>
      <c r="X218" s="190">
        <f t="shared" ref="X218:X281" si="67">U218*V218</f>
        <v>0</v>
      </c>
      <c r="Y218" s="209">
        <v>0</v>
      </c>
      <c r="Z218" s="338">
        <f t="shared" ref="Z218:Z220" si="68">SUM(X218:Y218)</f>
        <v>0</v>
      </c>
      <c r="AA218" s="159"/>
      <c r="AB218" s="159"/>
      <c r="AC218" s="190">
        <f t="shared" ref="AC218:AC227" si="69">-(AA218*X218)</f>
        <v>0</v>
      </c>
      <c r="AD218" s="219">
        <f t="shared" ref="AD218:AD227" si="70">-(AB218*Y218)</f>
        <v>0</v>
      </c>
      <c r="AE218" s="190">
        <f t="shared" ref="AE218:AE227" si="71">SUM(Z218,AC218,AD218)</f>
        <v>0</v>
      </c>
      <c r="AF218" s="223"/>
      <c r="AG218" s="167">
        <v>0</v>
      </c>
      <c r="AH218" s="152">
        <v>0</v>
      </c>
      <c r="AI218" s="189">
        <f t="shared" ref="AI218:AI281" si="72">AH218/2080</f>
        <v>0</v>
      </c>
      <c r="AJ218" s="190">
        <f t="shared" ref="AJ218:AJ281" si="73">AG218*AH218</f>
        <v>0</v>
      </c>
      <c r="AK218" s="156">
        <v>0</v>
      </c>
      <c r="AL218" s="237">
        <f t="shared" ref="AL218:AL281" si="74">SUM(AJ218:AK218)</f>
        <v>0</v>
      </c>
      <c r="AM218" s="248"/>
      <c r="AN218" s="160"/>
      <c r="AO218" s="190">
        <f t="shared" si="63"/>
        <v>0</v>
      </c>
      <c r="AP218" s="219">
        <f t="shared" si="64"/>
        <v>0</v>
      </c>
      <c r="AQ218" s="200">
        <f t="shared" si="65"/>
        <v>0</v>
      </c>
      <c r="AR218" s="223"/>
    </row>
    <row r="219" spans="1:44" x14ac:dyDescent="0.3">
      <c r="A219" s="477"/>
      <c r="B219" s="257" t="s">
        <v>412</v>
      </c>
      <c r="C219" s="386"/>
      <c r="D219" s="386"/>
      <c r="E219" s="386"/>
      <c r="F219" s="386"/>
      <c r="G219" s="386"/>
      <c r="H219" s="386"/>
      <c r="I219" s="267"/>
      <c r="J219" s="15"/>
      <c r="K219" s="15"/>
      <c r="L219" s="15"/>
      <c r="M219" s="15"/>
      <c r="N219" s="15"/>
      <c r="O219" s="15"/>
      <c r="P219" s="15"/>
      <c r="Q219" s="15"/>
      <c r="R219" s="15"/>
      <c r="S219" s="15"/>
      <c r="T219" s="79"/>
      <c r="U219" s="150">
        <v>0</v>
      </c>
      <c r="V219" s="152">
        <v>0</v>
      </c>
      <c r="W219" s="189">
        <f t="shared" si="66"/>
        <v>0</v>
      </c>
      <c r="X219" s="190">
        <f t="shared" si="67"/>
        <v>0</v>
      </c>
      <c r="Y219" s="209">
        <v>0</v>
      </c>
      <c r="Z219" s="338">
        <f t="shared" si="68"/>
        <v>0</v>
      </c>
      <c r="AA219" s="159"/>
      <c r="AB219" s="159"/>
      <c r="AC219" s="190">
        <f t="shared" si="69"/>
        <v>0</v>
      </c>
      <c r="AD219" s="219">
        <f t="shared" si="70"/>
        <v>0</v>
      </c>
      <c r="AE219" s="190">
        <f t="shared" si="71"/>
        <v>0</v>
      </c>
      <c r="AF219" s="223"/>
      <c r="AG219" s="167">
        <v>0</v>
      </c>
      <c r="AH219" s="152">
        <v>0</v>
      </c>
      <c r="AI219" s="189">
        <f t="shared" si="72"/>
        <v>0</v>
      </c>
      <c r="AJ219" s="190">
        <f t="shared" si="73"/>
        <v>0</v>
      </c>
      <c r="AK219" s="156">
        <v>0</v>
      </c>
      <c r="AL219" s="237">
        <f t="shared" si="74"/>
        <v>0</v>
      </c>
      <c r="AM219" s="248"/>
      <c r="AN219" s="160"/>
      <c r="AO219" s="190">
        <f t="shared" si="63"/>
        <v>0</v>
      </c>
      <c r="AP219" s="219">
        <f t="shared" si="64"/>
        <v>0</v>
      </c>
      <c r="AQ219" s="200">
        <f t="shared" si="65"/>
        <v>0</v>
      </c>
      <c r="AR219" s="223"/>
    </row>
    <row r="220" spans="1:44" hidden="1" x14ac:dyDescent="0.3">
      <c r="A220" s="477"/>
      <c r="B220" s="257" t="s">
        <v>318</v>
      </c>
      <c r="C220" s="386"/>
      <c r="D220" s="386"/>
      <c r="E220" s="386"/>
      <c r="F220" s="386"/>
      <c r="G220" s="386"/>
      <c r="H220" s="386"/>
      <c r="I220" s="267"/>
      <c r="J220" s="15"/>
      <c r="K220" s="15"/>
      <c r="L220" s="15"/>
      <c r="M220" s="15"/>
      <c r="N220" s="15"/>
      <c r="O220" s="15"/>
      <c r="P220" s="15"/>
      <c r="Q220" s="15"/>
      <c r="R220" s="15"/>
      <c r="S220" s="15"/>
      <c r="T220" s="79"/>
      <c r="U220" s="150">
        <v>0</v>
      </c>
      <c r="V220" s="152">
        <v>0</v>
      </c>
      <c r="W220" s="189">
        <f t="shared" si="66"/>
        <v>0</v>
      </c>
      <c r="X220" s="190">
        <f t="shared" si="67"/>
        <v>0</v>
      </c>
      <c r="Y220" s="209">
        <v>0</v>
      </c>
      <c r="Z220" s="338">
        <f t="shared" si="68"/>
        <v>0</v>
      </c>
      <c r="AA220" s="159"/>
      <c r="AB220" s="159"/>
      <c r="AC220" s="190">
        <f t="shared" si="69"/>
        <v>0</v>
      </c>
      <c r="AD220" s="219">
        <f t="shared" si="70"/>
        <v>0</v>
      </c>
      <c r="AE220" s="190">
        <f t="shared" si="71"/>
        <v>0</v>
      </c>
      <c r="AF220" s="223"/>
      <c r="AG220" s="167">
        <v>0</v>
      </c>
      <c r="AH220" s="152">
        <v>0</v>
      </c>
      <c r="AI220" s="189">
        <f t="shared" si="72"/>
        <v>0</v>
      </c>
      <c r="AJ220" s="190">
        <f t="shared" si="73"/>
        <v>0</v>
      </c>
      <c r="AK220" s="156">
        <v>0</v>
      </c>
      <c r="AL220" s="237">
        <f t="shared" si="74"/>
        <v>0</v>
      </c>
      <c r="AM220" s="248"/>
      <c r="AN220" s="160"/>
      <c r="AO220" s="190">
        <f t="shared" si="63"/>
        <v>0</v>
      </c>
      <c r="AP220" s="219">
        <f t="shared" si="64"/>
        <v>0</v>
      </c>
      <c r="AQ220" s="200">
        <f t="shared" si="65"/>
        <v>0</v>
      </c>
      <c r="AR220" s="223"/>
    </row>
    <row r="221" spans="1:44" hidden="1" x14ac:dyDescent="0.3">
      <c r="A221" s="477"/>
      <c r="B221" s="257" t="s">
        <v>319</v>
      </c>
      <c r="C221" s="386"/>
      <c r="D221" s="386"/>
      <c r="E221" s="386"/>
      <c r="F221" s="386"/>
      <c r="G221" s="386"/>
      <c r="H221" s="386"/>
      <c r="I221" s="267"/>
      <c r="J221" s="15"/>
      <c r="K221" s="15"/>
      <c r="L221" s="15"/>
      <c r="M221" s="15"/>
      <c r="N221" s="15"/>
      <c r="O221" s="15"/>
      <c r="P221" s="15"/>
      <c r="Q221" s="15"/>
      <c r="R221" s="15"/>
      <c r="S221" s="15"/>
      <c r="T221" s="79"/>
      <c r="U221" s="150">
        <v>0</v>
      </c>
      <c r="V221" s="152">
        <v>0</v>
      </c>
      <c r="W221" s="189">
        <f t="shared" si="66"/>
        <v>0</v>
      </c>
      <c r="X221" s="190">
        <f t="shared" si="67"/>
        <v>0</v>
      </c>
      <c r="Y221" s="209">
        <v>0</v>
      </c>
      <c r="Z221" s="338">
        <f t="shared" ref="Z221:Z282" si="75">SUM(X221:Y221)</f>
        <v>0</v>
      </c>
      <c r="AA221" s="159"/>
      <c r="AB221" s="159"/>
      <c r="AC221" s="190">
        <f t="shared" si="69"/>
        <v>0</v>
      </c>
      <c r="AD221" s="219">
        <f t="shared" si="70"/>
        <v>0</v>
      </c>
      <c r="AE221" s="190">
        <f t="shared" si="71"/>
        <v>0</v>
      </c>
      <c r="AF221" s="223"/>
      <c r="AG221" s="167">
        <v>0</v>
      </c>
      <c r="AH221" s="152">
        <v>0</v>
      </c>
      <c r="AI221" s="189">
        <f t="shared" si="72"/>
        <v>0</v>
      </c>
      <c r="AJ221" s="190">
        <f t="shared" si="73"/>
        <v>0</v>
      </c>
      <c r="AK221" s="156">
        <v>0</v>
      </c>
      <c r="AL221" s="237">
        <f t="shared" si="74"/>
        <v>0</v>
      </c>
      <c r="AM221" s="248"/>
      <c r="AN221" s="160"/>
      <c r="AO221" s="190">
        <f t="shared" si="63"/>
        <v>0</v>
      </c>
      <c r="AP221" s="219">
        <f t="shared" si="64"/>
        <v>0</v>
      </c>
      <c r="AQ221" s="200">
        <f t="shared" si="65"/>
        <v>0</v>
      </c>
      <c r="AR221" s="223"/>
    </row>
    <row r="222" spans="1:44" hidden="1" x14ac:dyDescent="0.3">
      <c r="A222" s="477"/>
      <c r="B222" s="257" t="s">
        <v>320</v>
      </c>
      <c r="C222" s="386"/>
      <c r="D222" s="386"/>
      <c r="E222" s="386"/>
      <c r="F222" s="386"/>
      <c r="G222" s="386"/>
      <c r="H222" s="386"/>
      <c r="I222" s="267"/>
      <c r="J222" s="15"/>
      <c r="K222" s="15"/>
      <c r="L222" s="15"/>
      <c r="M222" s="15"/>
      <c r="N222" s="15"/>
      <c r="O222" s="15"/>
      <c r="P222" s="15"/>
      <c r="Q222" s="15"/>
      <c r="R222" s="15"/>
      <c r="S222" s="15"/>
      <c r="T222" s="79"/>
      <c r="U222" s="150">
        <v>0</v>
      </c>
      <c r="V222" s="152">
        <v>0</v>
      </c>
      <c r="W222" s="189">
        <f t="shared" si="66"/>
        <v>0</v>
      </c>
      <c r="X222" s="190">
        <f t="shared" si="67"/>
        <v>0</v>
      </c>
      <c r="Y222" s="209">
        <v>0</v>
      </c>
      <c r="Z222" s="338">
        <f t="shared" si="75"/>
        <v>0</v>
      </c>
      <c r="AA222" s="159"/>
      <c r="AB222" s="159"/>
      <c r="AC222" s="190">
        <f t="shared" si="69"/>
        <v>0</v>
      </c>
      <c r="AD222" s="219">
        <f t="shared" si="70"/>
        <v>0</v>
      </c>
      <c r="AE222" s="190">
        <f t="shared" si="71"/>
        <v>0</v>
      </c>
      <c r="AF222" s="223"/>
      <c r="AG222" s="167">
        <v>0</v>
      </c>
      <c r="AH222" s="152">
        <v>0</v>
      </c>
      <c r="AI222" s="189">
        <f t="shared" si="72"/>
        <v>0</v>
      </c>
      <c r="AJ222" s="190">
        <f t="shared" si="73"/>
        <v>0</v>
      </c>
      <c r="AK222" s="156">
        <v>0</v>
      </c>
      <c r="AL222" s="237">
        <f t="shared" si="74"/>
        <v>0</v>
      </c>
      <c r="AM222" s="248"/>
      <c r="AN222" s="160"/>
      <c r="AO222" s="190">
        <f t="shared" si="63"/>
        <v>0</v>
      </c>
      <c r="AP222" s="219">
        <f t="shared" si="64"/>
        <v>0</v>
      </c>
      <c r="AQ222" s="200">
        <f t="shared" si="65"/>
        <v>0</v>
      </c>
      <c r="AR222" s="223"/>
    </row>
    <row r="223" spans="1:44" hidden="1" x14ac:dyDescent="0.3">
      <c r="A223" s="477"/>
      <c r="B223" s="257" t="s">
        <v>321</v>
      </c>
      <c r="C223" s="386"/>
      <c r="D223" s="386"/>
      <c r="E223" s="386"/>
      <c r="F223" s="386"/>
      <c r="G223" s="386"/>
      <c r="H223" s="386"/>
      <c r="I223" s="267"/>
      <c r="J223" s="15"/>
      <c r="K223" s="15"/>
      <c r="L223" s="15"/>
      <c r="M223" s="15"/>
      <c r="N223" s="15"/>
      <c r="O223" s="15"/>
      <c r="P223" s="15"/>
      <c r="Q223" s="15"/>
      <c r="R223" s="15"/>
      <c r="S223" s="15"/>
      <c r="T223" s="79"/>
      <c r="U223" s="150">
        <v>0</v>
      </c>
      <c r="V223" s="152">
        <v>0</v>
      </c>
      <c r="W223" s="189">
        <f t="shared" si="66"/>
        <v>0</v>
      </c>
      <c r="X223" s="190">
        <f t="shared" si="67"/>
        <v>0</v>
      </c>
      <c r="Y223" s="209">
        <v>0</v>
      </c>
      <c r="Z223" s="338">
        <f t="shared" si="75"/>
        <v>0</v>
      </c>
      <c r="AA223" s="159"/>
      <c r="AB223" s="159"/>
      <c r="AC223" s="190">
        <f t="shared" si="69"/>
        <v>0</v>
      </c>
      <c r="AD223" s="219">
        <f t="shared" si="70"/>
        <v>0</v>
      </c>
      <c r="AE223" s="190">
        <f t="shared" si="71"/>
        <v>0</v>
      </c>
      <c r="AF223" s="223"/>
      <c r="AG223" s="167">
        <v>0</v>
      </c>
      <c r="AH223" s="152">
        <v>0</v>
      </c>
      <c r="AI223" s="189">
        <f t="shared" si="72"/>
        <v>0</v>
      </c>
      <c r="AJ223" s="190">
        <f t="shared" si="73"/>
        <v>0</v>
      </c>
      <c r="AK223" s="156">
        <v>0</v>
      </c>
      <c r="AL223" s="237">
        <f t="shared" si="74"/>
        <v>0</v>
      </c>
      <c r="AM223" s="248"/>
      <c r="AN223" s="160"/>
      <c r="AO223" s="190">
        <f t="shared" si="63"/>
        <v>0</v>
      </c>
      <c r="AP223" s="219">
        <f t="shared" si="64"/>
        <v>0</v>
      </c>
      <c r="AQ223" s="200">
        <f t="shared" si="65"/>
        <v>0</v>
      </c>
      <c r="AR223" s="223"/>
    </row>
    <row r="224" spans="1:44" hidden="1" x14ac:dyDescent="0.3">
      <c r="A224" s="477"/>
      <c r="B224" s="257" t="s">
        <v>322</v>
      </c>
      <c r="C224" s="386"/>
      <c r="D224" s="386"/>
      <c r="E224" s="386"/>
      <c r="F224" s="386"/>
      <c r="G224" s="386"/>
      <c r="H224" s="386"/>
      <c r="I224" s="267"/>
      <c r="J224" s="15"/>
      <c r="K224" s="15"/>
      <c r="L224" s="15"/>
      <c r="M224" s="15"/>
      <c r="N224" s="15"/>
      <c r="O224" s="15"/>
      <c r="P224" s="15"/>
      <c r="Q224" s="15"/>
      <c r="R224" s="15"/>
      <c r="S224" s="15"/>
      <c r="T224" s="79"/>
      <c r="U224" s="150">
        <v>0</v>
      </c>
      <c r="V224" s="152">
        <v>0</v>
      </c>
      <c r="W224" s="189">
        <f t="shared" si="66"/>
        <v>0</v>
      </c>
      <c r="X224" s="190">
        <f t="shared" si="67"/>
        <v>0</v>
      </c>
      <c r="Y224" s="209">
        <v>0</v>
      </c>
      <c r="Z224" s="338">
        <f t="shared" si="75"/>
        <v>0</v>
      </c>
      <c r="AA224" s="159"/>
      <c r="AB224" s="159"/>
      <c r="AC224" s="190">
        <f t="shared" si="69"/>
        <v>0</v>
      </c>
      <c r="AD224" s="219">
        <f t="shared" si="70"/>
        <v>0</v>
      </c>
      <c r="AE224" s="190">
        <f t="shared" si="71"/>
        <v>0</v>
      </c>
      <c r="AF224" s="223"/>
      <c r="AG224" s="167">
        <v>0</v>
      </c>
      <c r="AH224" s="152">
        <v>0</v>
      </c>
      <c r="AI224" s="189">
        <f t="shared" si="72"/>
        <v>0</v>
      </c>
      <c r="AJ224" s="190">
        <f t="shared" si="73"/>
        <v>0</v>
      </c>
      <c r="AK224" s="156">
        <v>0</v>
      </c>
      <c r="AL224" s="237">
        <f t="shared" si="74"/>
        <v>0</v>
      </c>
      <c r="AM224" s="248"/>
      <c r="AN224" s="160"/>
      <c r="AO224" s="190">
        <f t="shared" si="63"/>
        <v>0</v>
      </c>
      <c r="AP224" s="219">
        <f t="shared" si="64"/>
        <v>0</v>
      </c>
      <c r="AQ224" s="200">
        <f t="shared" si="65"/>
        <v>0</v>
      </c>
      <c r="AR224" s="223"/>
    </row>
    <row r="225" spans="1:44" hidden="1" x14ac:dyDescent="0.3">
      <c r="A225" s="477"/>
      <c r="B225" s="257" t="s">
        <v>323</v>
      </c>
      <c r="C225" s="386"/>
      <c r="D225" s="386"/>
      <c r="E225" s="386"/>
      <c r="F225" s="386"/>
      <c r="G225" s="386"/>
      <c r="H225" s="386"/>
      <c r="I225" s="267"/>
      <c r="J225" s="15"/>
      <c r="K225" s="15"/>
      <c r="L225" s="15"/>
      <c r="M225" s="15"/>
      <c r="N225" s="15"/>
      <c r="O225" s="15"/>
      <c r="P225" s="15"/>
      <c r="Q225" s="15"/>
      <c r="R225" s="15"/>
      <c r="S225" s="15"/>
      <c r="T225" s="79"/>
      <c r="U225" s="150">
        <v>0</v>
      </c>
      <c r="V225" s="152">
        <v>0</v>
      </c>
      <c r="W225" s="189">
        <f t="shared" si="66"/>
        <v>0</v>
      </c>
      <c r="X225" s="190">
        <f t="shared" si="67"/>
        <v>0</v>
      </c>
      <c r="Y225" s="209">
        <v>0</v>
      </c>
      <c r="Z225" s="338">
        <f t="shared" si="75"/>
        <v>0</v>
      </c>
      <c r="AA225" s="159"/>
      <c r="AB225" s="159"/>
      <c r="AC225" s="190">
        <f t="shared" si="69"/>
        <v>0</v>
      </c>
      <c r="AD225" s="219">
        <f t="shared" si="70"/>
        <v>0</v>
      </c>
      <c r="AE225" s="190">
        <f t="shared" si="71"/>
        <v>0</v>
      </c>
      <c r="AF225" s="223"/>
      <c r="AG225" s="167">
        <v>0</v>
      </c>
      <c r="AH225" s="152">
        <v>0</v>
      </c>
      <c r="AI225" s="189">
        <f t="shared" si="72"/>
        <v>0</v>
      </c>
      <c r="AJ225" s="190">
        <f t="shared" si="73"/>
        <v>0</v>
      </c>
      <c r="AK225" s="156">
        <v>0</v>
      </c>
      <c r="AL225" s="237">
        <f t="shared" si="74"/>
        <v>0</v>
      </c>
      <c r="AM225" s="248"/>
      <c r="AN225" s="160"/>
      <c r="AO225" s="190">
        <f t="shared" si="63"/>
        <v>0</v>
      </c>
      <c r="AP225" s="219">
        <f t="shared" si="64"/>
        <v>0</v>
      </c>
      <c r="AQ225" s="200">
        <f t="shared" si="65"/>
        <v>0</v>
      </c>
      <c r="AR225" s="223"/>
    </row>
    <row r="226" spans="1:44" hidden="1" x14ac:dyDescent="0.3">
      <c r="A226" s="477"/>
      <c r="B226" s="257" t="s">
        <v>324</v>
      </c>
      <c r="C226" s="386"/>
      <c r="D226" s="386"/>
      <c r="E226" s="386"/>
      <c r="F226" s="386"/>
      <c r="G226" s="386"/>
      <c r="H226" s="386"/>
      <c r="I226" s="267"/>
      <c r="J226" s="15"/>
      <c r="K226" s="15"/>
      <c r="L226" s="15"/>
      <c r="M226" s="15"/>
      <c r="N226" s="15"/>
      <c r="O226" s="15"/>
      <c r="P226" s="15"/>
      <c r="Q226" s="15"/>
      <c r="R226" s="15"/>
      <c r="S226" s="15"/>
      <c r="T226" s="79"/>
      <c r="U226" s="150">
        <v>0</v>
      </c>
      <c r="V226" s="152">
        <v>0</v>
      </c>
      <c r="W226" s="189">
        <f t="shared" si="66"/>
        <v>0</v>
      </c>
      <c r="X226" s="190">
        <f t="shared" si="67"/>
        <v>0</v>
      </c>
      <c r="Y226" s="209">
        <v>0</v>
      </c>
      <c r="Z226" s="338">
        <f t="shared" si="75"/>
        <v>0</v>
      </c>
      <c r="AA226" s="159"/>
      <c r="AB226" s="159"/>
      <c r="AC226" s="190">
        <f t="shared" si="69"/>
        <v>0</v>
      </c>
      <c r="AD226" s="219">
        <f t="shared" si="70"/>
        <v>0</v>
      </c>
      <c r="AE226" s="190">
        <f t="shared" si="71"/>
        <v>0</v>
      </c>
      <c r="AF226" s="223"/>
      <c r="AG226" s="167">
        <v>0</v>
      </c>
      <c r="AH226" s="152">
        <v>0</v>
      </c>
      <c r="AI226" s="189">
        <f t="shared" si="72"/>
        <v>0</v>
      </c>
      <c r="AJ226" s="190">
        <f t="shared" si="73"/>
        <v>0</v>
      </c>
      <c r="AK226" s="156">
        <v>0</v>
      </c>
      <c r="AL226" s="237">
        <f t="shared" si="74"/>
        <v>0</v>
      </c>
      <c r="AM226" s="248"/>
      <c r="AN226" s="160"/>
      <c r="AO226" s="190">
        <f t="shared" si="63"/>
        <v>0</v>
      </c>
      <c r="AP226" s="219">
        <f t="shared" si="64"/>
        <v>0</v>
      </c>
      <c r="AQ226" s="200">
        <f t="shared" si="65"/>
        <v>0</v>
      </c>
      <c r="AR226" s="223"/>
    </row>
    <row r="227" spans="1:44" hidden="1" x14ac:dyDescent="0.3">
      <c r="A227" s="477"/>
      <c r="B227" s="257" t="s">
        <v>325</v>
      </c>
      <c r="C227" s="386"/>
      <c r="D227" s="386"/>
      <c r="E227" s="386"/>
      <c r="F227" s="386"/>
      <c r="G227" s="386"/>
      <c r="H227" s="386"/>
      <c r="I227" s="267"/>
      <c r="J227" s="15"/>
      <c r="K227" s="15"/>
      <c r="L227" s="15"/>
      <c r="M227" s="15"/>
      <c r="N227" s="15"/>
      <c r="O227" s="15"/>
      <c r="P227" s="15"/>
      <c r="Q227" s="15"/>
      <c r="R227" s="15"/>
      <c r="S227" s="15"/>
      <c r="T227" s="79"/>
      <c r="U227" s="150">
        <v>0</v>
      </c>
      <c r="V227" s="152">
        <v>0</v>
      </c>
      <c r="W227" s="189">
        <f t="shared" si="66"/>
        <v>0</v>
      </c>
      <c r="X227" s="190">
        <f t="shared" si="67"/>
        <v>0</v>
      </c>
      <c r="Y227" s="209">
        <v>0</v>
      </c>
      <c r="Z227" s="338">
        <f t="shared" si="75"/>
        <v>0</v>
      </c>
      <c r="AA227" s="159"/>
      <c r="AB227" s="159"/>
      <c r="AC227" s="190">
        <f t="shared" si="69"/>
        <v>0</v>
      </c>
      <c r="AD227" s="219">
        <f t="shared" si="70"/>
        <v>0</v>
      </c>
      <c r="AE227" s="190">
        <f t="shared" si="71"/>
        <v>0</v>
      </c>
      <c r="AF227" s="223"/>
      <c r="AG227" s="167">
        <v>0</v>
      </c>
      <c r="AH227" s="152">
        <v>0</v>
      </c>
      <c r="AI227" s="189">
        <f t="shared" si="72"/>
        <v>0</v>
      </c>
      <c r="AJ227" s="190">
        <f t="shared" si="73"/>
        <v>0</v>
      </c>
      <c r="AK227" s="156">
        <v>0</v>
      </c>
      <c r="AL227" s="237">
        <f t="shared" si="74"/>
        <v>0</v>
      </c>
      <c r="AM227" s="248"/>
      <c r="AN227" s="160"/>
      <c r="AO227" s="190">
        <f t="shared" si="63"/>
        <v>0</v>
      </c>
      <c r="AP227" s="219">
        <f t="shared" si="64"/>
        <v>0</v>
      </c>
      <c r="AQ227" s="200">
        <f t="shared" si="65"/>
        <v>0</v>
      </c>
      <c r="AR227" s="223"/>
    </row>
    <row r="228" spans="1:44" hidden="1" x14ac:dyDescent="0.3">
      <c r="A228" s="477"/>
      <c r="B228" s="257" t="s">
        <v>326</v>
      </c>
      <c r="C228" s="386"/>
      <c r="D228" s="386"/>
      <c r="E228" s="386"/>
      <c r="F228" s="386"/>
      <c r="G228" s="386"/>
      <c r="H228" s="386"/>
      <c r="I228" s="267"/>
      <c r="J228" s="15"/>
      <c r="K228" s="15"/>
      <c r="L228" s="15"/>
      <c r="M228" s="15"/>
      <c r="N228" s="15"/>
      <c r="O228" s="15"/>
      <c r="P228" s="15"/>
      <c r="Q228" s="15"/>
      <c r="R228" s="15"/>
      <c r="S228" s="15"/>
      <c r="T228" s="79"/>
      <c r="U228" s="150">
        <v>0</v>
      </c>
      <c r="V228" s="152">
        <v>0</v>
      </c>
      <c r="W228" s="189">
        <f t="shared" si="66"/>
        <v>0</v>
      </c>
      <c r="X228" s="190">
        <f t="shared" si="67"/>
        <v>0</v>
      </c>
      <c r="Y228" s="209">
        <v>0</v>
      </c>
      <c r="Z228" s="338">
        <f t="shared" si="75"/>
        <v>0</v>
      </c>
      <c r="AA228" s="159"/>
      <c r="AB228" s="159"/>
      <c r="AC228" s="190">
        <f t="shared" ref="AC228:AC291" si="76">-(AA228*X228)</f>
        <v>0</v>
      </c>
      <c r="AD228" s="219">
        <f t="shared" ref="AD228:AD291" si="77">-(AB228*Y228)</f>
        <v>0</v>
      </c>
      <c r="AE228" s="190">
        <f t="shared" ref="AE228:AE291" si="78">SUM(Z228,AC228,AD228)</f>
        <v>0</v>
      </c>
      <c r="AF228" s="223"/>
      <c r="AG228" s="167">
        <v>0</v>
      </c>
      <c r="AH228" s="152">
        <v>0</v>
      </c>
      <c r="AI228" s="189">
        <f t="shared" si="72"/>
        <v>0</v>
      </c>
      <c r="AJ228" s="190">
        <f t="shared" si="73"/>
        <v>0</v>
      </c>
      <c r="AK228" s="156">
        <v>0</v>
      </c>
      <c r="AL228" s="237">
        <f t="shared" si="74"/>
        <v>0</v>
      </c>
      <c r="AM228" s="248"/>
      <c r="AN228" s="160"/>
      <c r="AO228" s="190">
        <f t="shared" si="63"/>
        <v>0</v>
      </c>
      <c r="AP228" s="219">
        <f t="shared" si="64"/>
        <v>0</v>
      </c>
      <c r="AQ228" s="200">
        <f t="shared" si="65"/>
        <v>0</v>
      </c>
      <c r="AR228" s="223"/>
    </row>
    <row r="229" spans="1:44" hidden="1" x14ac:dyDescent="0.3">
      <c r="A229" s="477"/>
      <c r="B229" s="257" t="s">
        <v>327</v>
      </c>
      <c r="C229" s="386"/>
      <c r="D229" s="386"/>
      <c r="E229" s="386"/>
      <c r="F229" s="386"/>
      <c r="G229" s="386"/>
      <c r="H229" s="386"/>
      <c r="I229" s="267"/>
      <c r="J229" s="15"/>
      <c r="K229" s="15"/>
      <c r="L229" s="15"/>
      <c r="M229" s="15"/>
      <c r="N229" s="15"/>
      <c r="O229" s="15"/>
      <c r="P229" s="15"/>
      <c r="Q229" s="15"/>
      <c r="R229" s="15"/>
      <c r="S229" s="15"/>
      <c r="T229" s="79"/>
      <c r="U229" s="150">
        <v>0</v>
      </c>
      <c r="V229" s="152">
        <v>0</v>
      </c>
      <c r="W229" s="189">
        <f t="shared" si="66"/>
        <v>0</v>
      </c>
      <c r="X229" s="190">
        <f t="shared" si="67"/>
        <v>0</v>
      </c>
      <c r="Y229" s="209">
        <v>0</v>
      </c>
      <c r="Z229" s="338">
        <f t="shared" si="75"/>
        <v>0</v>
      </c>
      <c r="AA229" s="159"/>
      <c r="AB229" s="159"/>
      <c r="AC229" s="190">
        <f t="shared" si="76"/>
        <v>0</v>
      </c>
      <c r="AD229" s="219">
        <f t="shared" si="77"/>
        <v>0</v>
      </c>
      <c r="AE229" s="190">
        <f t="shared" si="78"/>
        <v>0</v>
      </c>
      <c r="AF229" s="223"/>
      <c r="AG229" s="167">
        <v>0</v>
      </c>
      <c r="AH229" s="152">
        <v>0</v>
      </c>
      <c r="AI229" s="189">
        <f t="shared" si="72"/>
        <v>0</v>
      </c>
      <c r="AJ229" s="190">
        <f t="shared" si="73"/>
        <v>0</v>
      </c>
      <c r="AK229" s="156">
        <v>0</v>
      </c>
      <c r="AL229" s="237">
        <f t="shared" si="74"/>
        <v>0</v>
      </c>
      <c r="AM229" s="248"/>
      <c r="AN229" s="160"/>
      <c r="AO229" s="190">
        <f t="shared" si="63"/>
        <v>0</v>
      </c>
      <c r="AP229" s="219">
        <f t="shared" si="64"/>
        <v>0</v>
      </c>
      <c r="AQ229" s="200">
        <f t="shared" si="65"/>
        <v>0</v>
      </c>
      <c r="AR229" s="223"/>
    </row>
    <row r="230" spans="1:44" hidden="1" x14ac:dyDescent="0.3">
      <c r="A230" s="477"/>
      <c r="B230" s="257" t="s">
        <v>328</v>
      </c>
      <c r="C230" s="386"/>
      <c r="D230" s="386"/>
      <c r="E230" s="386"/>
      <c r="F230" s="386"/>
      <c r="G230" s="386"/>
      <c r="H230" s="386"/>
      <c r="I230" s="267"/>
      <c r="J230" s="15"/>
      <c r="K230" s="15"/>
      <c r="L230" s="15"/>
      <c r="M230" s="15"/>
      <c r="N230" s="15"/>
      <c r="O230" s="15"/>
      <c r="P230" s="15"/>
      <c r="Q230" s="15"/>
      <c r="R230" s="15"/>
      <c r="S230" s="15"/>
      <c r="T230" s="79"/>
      <c r="U230" s="150">
        <v>0</v>
      </c>
      <c r="V230" s="152">
        <v>0</v>
      </c>
      <c r="W230" s="189">
        <f t="shared" si="66"/>
        <v>0</v>
      </c>
      <c r="X230" s="190">
        <f t="shared" si="67"/>
        <v>0</v>
      </c>
      <c r="Y230" s="209">
        <v>0</v>
      </c>
      <c r="Z230" s="338">
        <f t="shared" si="75"/>
        <v>0</v>
      </c>
      <c r="AA230" s="159"/>
      <c r="AB230" s="159"/>
      <c r="AC230" s="190">
        <f t="shared" si="76"/>
        <v>0</v>
      </c>
      <c r="AD230" s="219">
        <f t="shared" si="77"/>
        <v>0</v>
      </c>
      <c r="AE230" s="190">
        <f t="shared" si="78"/>
        <v>0</v>
      </c>
      <c r="AF230" s="223"/>
      <c r="AG230" s="167">
        <v>0</v>
      </c>
      <c r="AH230" s="152">
        <v>0</v>
      </c>
      <c r="AI230" s="189">
        <f t="shared" si="72"/>
        <v>0</v>
      </c>
      <c r="AJ230" s="190">
        <f t="shared" si="73"/>
        <v>0</v>
      </c>
      <c r="AK230" s="156">
        <v>0</v>
      </c>
      <c r="AL230" s="237">
        <f t="shared" si="74"/>
        <v>0</v>
      </c>
      <c r="AM230" s="248"/>
      <c r="AN230" s="160"/>
      <c r="AO230" s="190">
        <f t="shared" si="63"/>
        <v>0</v>
      </c>
      <c r="AP230" s="219">
        <f t="shared" si="64"/>
        <v>0</v>
      </c>
      <c r="AQ230" s="200">
        <f t="shared" si="65"/>
        <v>0</v>
      </c>
      <c r="AR230" s="223"/>
    </row>
    <row r="231" spans="1:44" hidden="1" x14ac:dyDescent="0.3">
      <c r="A231" s="477"/>
      <c r="B231" s="257" t="s">
        <v>329</v>
      </c>
      <c r="C231" s="386"/>
      <c r="D231" s="386"/>
      <c r="E231" s="386"/>
      <c r="F231" s="386"/>
      <c r="G231" s="386"/>
      <c r="H231" s="386"/>
      <c r="I231" s="267"/>
      <c r="J231" s="15"/>
      <c r="K231" s="15"/>
      <c r="L231" s="15"/>
      <c r="M231" s="15"/>
      <c r="N231" s="15"/>
      <c r="O231" s="15"/>
      <c r="P231" s="15"/>
      <c r="Q231" s="15"/>
      <c r="R231" s="15"/>
      <c r="S231" s="15"/>
      <c r="T231" s="79"/>
      <c r="U231" s="150">
        <v>0</v>
      </c>
      <c r="V231" s="152">
        <v>0</v>
      </c>
      <c r="W231" s="189">
        <f t="shared" si="66"/>
        <v>0</v>
      </c>
      <c r="X231" s="190">
        <f t="shared" si="67"/>
        <v>0</v>
      </c>
      <c r="Y231" s="209">
        <v>0</v>
      </c>
      <c r="Z231" s="338">
        <f t="shared" si="75"/>
        <v>0</v>
      </c>
      <c r="AA231" s="159"/>
      <c r="AB231" s="159"/>
      <c r="AC231" s="190">
        <f t="shared" si="76"/>
        <v>0</v>
      </c>
      <c r="AD231" s="219">
        <f t="shared" si="77"/>
        <v>0</v>
      </c>
      <c r="AE231" s="190">
        <f t="shared" si="78"/>
        <v>0</v>
      </c>
      <c r="AF231" s="223"/>
      <c r="AG231" s="167">
        <v>0</v>
      </c>
      <c r="AH231" s="152">
        <v>0</v>
      </c>
      <c r="AI231" s="189">
        <f t="shared" si="72"/>
        <v>0</v>
      </c>
      <c r="AJ231" s="190">
        <f t="shared" si="73"/>
        <v>0</v>
      </c>
      <c r="AK231" s="156">
        <v>0</v>
      </c>
      <c r="AL231" s="237">
        <f t="shared" si="74"/>
        <v>0</v>
      </c>
      <c r="AM231" s="248"/>
      <c r="AN231" s="160"/>
      <c r="AO231" s="190">
        <f t="shared" si="63"/>
        <v>0</v>
      </c>
      <c r="AP231" s="219">
        <f t="shared" si="64"/>
        <v>0</v>
      </c>
      <c r="AQ231" s="200">
        <f t="shared" si="65"/>
        <v>0</v>
      </c>
      <c r="AR231" s="223"/>
    </row>
    <row r="232" spans="1:44" hidden="1" x14ac:dyDescent="0.3">
      <c r="A232" s="477"/>
      <c r="B232" s="257" t="s">
        <v>330</v>
      </c>
      <c r="C232" s="386"/>
      <c r="D232" s="386"/>
      <c r="E232" s="386"/>
      <c r="F232" s="386"/>
      <c r="G232" s="386"/>
      <c r="H232" s="386"/>
      <c r="I232" s="267"/>
      <c r="J232" s="15"/>
      <c r="K232" s="15"/>
      <c r="L232" s="15"/>
      <c r="M232" s="15"/>
      <c r="N232" s="15"/>
      <c r="O232" s="15"/>
      <c r="P232" s="15"/>
      <c r="Q232" s="15"/>
      <c r="R232" s="15"/>
      <c r="S232" s="15"/>
      <c r="T232" s="79"/>
      <c r="U232" s="150">
        <v>0</v>
      </c>
      <c r="V232" s="152">
        <v>0</v>
      </c>
      <c r="W232" s="189">
        <f t="shared" si="66"/>
        <v>0</v>
      </c>
      <c r="X232" s="190">
        <f t="shared" si="67"/>
        <v>0</v>
      </c>
      <c r="Y232" s="209">
        <v>0</v>
      </c>
      <c r="Z232" s="338">
        <f t="shared" si="75"/>
        <v>0</v>
      </c>
      <c r="AA232" s="159"/>
      <c r="AB232" s="159"/>
      <c r="AC232" s="190">
        <f t="shared" si="76"/>
        <v>0</v>
      </c>
      <c r="AD232" s="219">
        <f t="shared" si="77"/>
        <v>0</v>
      </c>
      <c r="AE232" s="190">
        <f t="shared" si="78"/>
        <v>0</v>
      </c>
      <c r="AF232" s="223"/>
      <c r="AG232" s="167">
        <v>0</v>
      </c>
      <c r="AH232" s="152">
        <v>0</v>
      </c>
      <c r="AI232" s="189">
        <f t="shared" si="72"/>
        <v>0</v>
      </c>
      <c r="AJ232" s="190">
        <f t="shared" si="73"/>
        <v>0</v>
      </c>
      <c r="AK232" s="156">
        <v>0</v>
      </c>
      <c r="AL232" s="237">
        <f t="shared" si="74"/>
        <v>0</v>
      </c>
      <c r="AM232" s="248"/>
      <c r="AN232" s="160"/>
      <c r="AO232" s="190">
        <f t="shared" si="63"/>
        <v>0</v>
      </c>
      <c r="AP232" s="219">
        <f t="shared" si="64"/>
        <v>0</v>
      </c>
      <c r="AQ232" s="200">
        <f t="shared" si="65"/>
        <v>0</v>
      </c>
      <c r="AR232" s="223"/>
    </row>
    <row r="233" spans="1:44" hidden="1" x14ac:dyDescent="0.3">
      <c r="A233" s="477"/>
      <c r="B233" s="257" t="s">
        <v>331</v>
      </c>
      <c r="C233" s="386"/>
      <c r="D233" s="386"/>
      <c r="E233" s="386"/>
      <c r="F233" s="386"/>
      <c r="G233" s="386"/>
      <c r="H233" s="386"/>
      <c r="I233" s="267"/>
      <c r="J233" s="15"/>
      <c r="K233" s="15"/>
      <c r="L233" s="15"/>
      <c r="M233" s="15"/>
      <c r="N233" s="15"/>
      <c r="O233" s="15"/>
      <c r="P233" s="15"/>
      <c r="Q233" s="15"/>
      <c r="R233" s="15"/>
      <c r="S233" s="15"/>
      <c r="T233" s="79"/>
      <c r="U233" s="150">
        <v>0</v>
      </c>
      <c r="V233" s="152">
        <v>0</v>
      </c>
      <c r="W233" s="189">
        <f t="shared" si="66"/>
        <v>0</v>
      </c>
      <c r="X233" s="190">
        <f t="shared" si="67"/>
        <v>0</v>
      </c>
      <c r="Y233" s="209">
        <v>0</v>
      </c>
      <c r="Z233" s="338">
        <f t="shared" si="75"/>
        <v>0</v>
      </c>
      <c r="AA233" s="159"/>
      <c r="AB233" s="159"/>
      <c r="AC233" s="190">
        <f t="shared" si="76"/>
        <v>0</v>
      </c>
      <c r="AD233" s="219">
        <f t="shared" si="77"/>
        <v>0</v>
      </c>
      <c r="AE233" s="190">
        <f t="shared" si="78"/>
        <v>0</v>
      </c>
      <c r="AF233" s="223"/>
      <c r="AG233" s="167">
        <v>0</v>
      </c>
      <c r="AH233" s="152">
        <v>0</v>
      </c>
      <c r="AI233" s="189">
        <f t="shared" si="72"/>
        <v>0</v>
      </c>
      <c r="AJ233" s="190">
        <f t="shared" si="73"/>
        <v>0</v>
      </c>
      <c r="AK233" s="156">
        <v>0</v>
      </c>
      <c r="AL233" s="237">
        <f t="shared" si="74"/>
        <v>0</v>
      </c>
      <c r="AM233" s="248"/>
      <c r="AN233" s="160"/>
      <c r="AO233" s="190">
        <f t="shared" si="63"/>
        <v>0</v>
      </c>
      <c r="AP233" s="219">
        <f t="shared" si="64"/>
        <v>0</v>
      </c>
      <c r="AQ233" s="200">
        <f t="shared" si="65"/>
        <v>0</v>
      </c>
      <c r="AR233" s="223"/>
    </row>
    <row r="234" spans="1:44" hidden="1" x14ac:dyDescent="0.3">
      <c r="A234" s="477"/>
      <c r="B234" s="257" t="s">
        <v>332</v>
      </c>
      <c r="C234" s="386"/>
      <c r="D234" s="386"/>
      <c r="E234" s="386"/>
      <c r="F234" s="386"/>
      <c r="G234" s="386"/>
      <c r="H234" s="386"/>
      <c r="I234" s="267"/>
      <c r="J234" s="15"/>
      <c r="K234" s="15"/>
      <c r="L234" s="15"/>
      <c r="M234" s="15"/>
      <c r="N234" s="15"/>
      <c r="O234" s="15"/>
      <c r="P234" s="15"/>
      <c r="Q234" s="15"/>
      <c r="R234" s="15"/>
      <c r="S234" s="15"/>
      <c r="T234" s="79"/>
      <c r="U234" s="150">
        <v>0</v>
      </c>
      <c r="V234" s="152">
        <v>0</v>
      </c>
      <c r="W234" s="189">
        <f t="shared" si="66"/>
        <v>0</v>
      </c>
      <c r="X234" s="190">
        <f t="shared" si="67"/>
        <v>0</v>
      </c>
      <c r="Y234" s="209">
        <v>0</v>
      </c>
      <c r="Z234" s="338">
        <f t="shared" si="75"/>
        <v>0</v>
      </c>
      <c r="AA234" s="159"/>
      <c r="AB234" s="159"/>
      <c r="AC234" s="190">
        <f t="shared" si="76"/>
        <v>0</v>
      </c>
      <c r="AD234" s="219">
        <f t="shared" si="77"/>
        <v>0</v>
      </c>
      <c r="AE234" s="190">
        <f t="shared" si="78"/>
        <v>0</v>
      </c>
      <c r="AF234" s="223"/>
      <c r="AG234" s="167">
        <v>0</v>
      </c>
      <c r="AH234" s="152">
        <v>0</v>
      </c>
      <c r="AI234" s="189">
        <f t="shared" si="72"/>
        <v>0</v>
      </c>
      <c r="AJ234" s="190">
        <f t="shared" si="73"/>
        <v>0</v>
      </c>
      <c r="AK234" s="156">
        <v>0</v>
      </c>
      <c r="AL234" s="237">
        <f t="shared" si="74"/>
        <v>0</v>
      </c>
      <c r="AM234" s="248"/>
      <c r="AN234" s="160"/>
      <c r="AO234" s="190">
        <f t="shared" si="63"/>
        <v>0</v>
      </c>
      <c r="AP234" s="219">
        <f t="shared" si="64"/>
        <v>0</v>
      </c>
      <c r="AQ234" s="200">
        <f t="shared" si="65"/>
        <v>0</v>
      </c>
      <c r="AR234" s="223"/>
    </row>
    <row r="235" spans="1:44" hidden="1" x14ac:dyDescent="0.3">
      <c r="A235" s="477"/>
      <c r="B235" s="257" t="s">
        <v>333</v>
      </c>
      <c r="C235" s="386"/>
      <c r="D235" s="386"/>
      <c r="E235" s="386"/>
      <c r="F235" s="386"/>
      <c r="G235" s="386"/>
      <c r="H235" s="386"/>
      <c r="I235" s="267"/>
      <c r="J235" s="15"/>
      <c r="K235" s="15"/>
      <c r="L235" s="15"/>
      <c r="M235" s="15"/>
      <c r="N235" s="15"/>
      <c r="O235" s="15"/>
      <c r="P235" s="15"/>
      <c r="Q235" s="15"/>
      <c r="R235" s="15"/>
      <c r="S235" s="15"/>
      <c r="T235" s="79"/>
      <c r="U235" s="150">
        <v>0</v>
      </c>
      <c r="V235" s="152">
        <v>0</v>
      </c>
      <c r="W235" s="189">
        <f t="shared" si="66"/>
        <v>0</v>
      </c>
      <c r="X235" s="190">
        <f t="shared" si="67"/>
        <v>0</v>
      </c>
      <c r="Y235" s="209">
        <v>0</v>
      </c>
      <c r="Z235" s="338">
        <f t="shared" si="75"/>
        <v>0</v>
      </c>
      <c r="AA235" s="159"/>
      <c r="AB235" s="159"/>
      <c r="AC235" s="190">
        <f t="shared" si="76"/>
        <v>0</v>
      </c>
      <c r="AD235" s="219">
        <f t="shared" si="77"/>
        <v>0</v>
      </c>
      <c r="AE235" s="190">
        <f t="shared" si="78"/>
        <v>0</v>
      </c>
      <c r="AF235" s="223"/>
      <c r="AG235" s="167">
        <v>0</v>
      </c>
      <c r="AH235" s="152">
        <v>0</v>
      </c>
      <c r="AI235" s="189">
        <f t="shared" si="72"/>
        <v>0</v>
      </c>
      <c r="AJ235" s="190">
        <f t="shared" si="73"/>
        <v>0</v>
      </c>
      <c r="AK235" s="156">
        <v>0</v>
      </c>
      <c r="AL235" s="237">
        <f t="shared" si="74"/>
        <v>0</v>
      </c>
      <c r="AM235" s="248"/>
      <c r="AN235" s="160"/>
      <c r="AO235" s="190">
        <f t="shared" si="63"/>
        <v>0</v>
      </c>
      <c r="AP235" s="219">
        <f t="shared" si="64"/>
        <v>0</v>
      </c>
      <c r="AQ235" s="200">
        <f t="shared" si="65"/>
        <v>0</v>
      </c>
      <c r="AR235" s="223"/>
    </row>
    <row r="236" spans="1:44" hidden="1" x14ac:dyDescent="0.3">
      <c r="A236" s="477"/>
      <c r="B236" s="257" t="s">
        <v>334</v>
      </c>
      <c r="C236" s="386"/>
      <c r="D236" s="386"/>
      <c r="E236" s="386"/>
      <c r="F236" s="386"/>
      <c r="G236" s="386"/>
      <c r="H236" s="386"/>
      <c r="I236" s="267"/>
      <c r="J236" s="15"/>
      <c r="K236" s="15"/>
      <c r="L236" s="15"/>
      <c r="M236" s="15"/>
      <c r="N236" s="15"/>
      <c r="O236" s="15"/>
      <c r="P236" s="15"/>
      <c r="Q236" s="15"/>
      <c r="R236" s="15"/>
      <c r="S236" s="15"/>
      <c r="T236" s="79"/>
      <c r="U236" s="150">
        <v>0</v>
      </c>
      <c r="V236" s="152">
        <v>0</v>
      </c>
      <c r="W236" s="189">
        <f t="shared" si="66"/>
        <v>0</v>
      </c>
      <c r="X236" s="190">
        <f t="shared" si="67"/>
        <v>0</v>
      </c>
      <c r="Y236" s="209">
        <v>0</v>
      </c>
      <c r="Z236" s="338">
        <f t="shared" si="75"/>
        <v>0</v>
      </c>
      <c r="AA236" s="159"/>
      <c r="AB236" s="159"/>
      <c r="AC236" s="190">
        <f t="shared" si="76"/>
        <v>0</v>
      </c>
      <c r="AD236" s="219">
        <f t="shared" si="77"/>
        <v>0</v>
      </c>
      <c r="AE236" s="190">
        <f t="shared" si="78"/>
        <v>0</v>
      </c>
      <c r="AF236" s="223"/>
      <c r="AG236" s="167">
        <v>0</v>
      </c>
      <c r="AH236" s="152">
        <v>0</v>
      </c>
      <c r="AI236" s="189">
        <f t="shared" si="72"/>
        <v>0</v>
      </c>
      <c r="AJ236" s="190">
        <f t="shared" si="73"/>
        <v>0</v>
      </c>
      <c r="AK236" s="156">
        <v>0</v>
      </c>
      <c r="AL236" s="237">
        <f t="shared" si="74"/>
        <v>0</v>
      </c>
      <c r="AM236" s="248"/>
      <c r="AN236" s="160"/>
      <c r="AO236" s="190">
        <f t="shared" si="63"/>
        <v>0</v>
      </c>
      <c r="AP236" s="219">
        <f t="shared" si="64"/>
        <v>0</v>
      </c>
      <c r="AQ236" s="200">
        <f t="shared" si="65"/>
        <v>0</v>
      </c>
      <c r="AR236" s="223"/>
    </row>
    <row r="237" spans="1:44" hidden="1" x14ac:dyDescent="0.3">
      <c r="A237" s="477"/>
      <c r="B237" s="257" t="s">
        <v>335</v>
      </c>
      <c r="C237" s="386"/>
      <c r="D237" s="386"/>
      <c r="E237" s="386"/>
      <c r="F237" s="386"/>
      <c r="G237" s="386"/>
      <c r="H237" s="386"/>
      <c r="I237" s="267"/>
      <c r="J237" s="15"/>
      <c r="K237" s="15"/>
      <c r="L237" s="15"/>
      <c r="M237" s="15"/>
      <c r="N237" s="15"/>
      <c r="O237" s="15"/>
      <c r="P237" s="15"/>
      <c r="Q237" s="15"/>
      <c r="R237" s="15"/>
      <c r="S237" s="15"/>
      <c r="T237" s="79"/>
      <c r="U237" s="150">
        <v>0</v>
      </c>
      <c r="V237" s="152">
        <v>0</v>
      </c>
      <c r="W237" s="189">
        <f t="shared" si="66"/>
        <v>0</v>
      </c>
      <c r="X237" s="190">
        <f t="shared" si="67"/>
        <v>0</v>
      </c>
      <c r="Y237" s="209">
        <v>0</v>
      </c>
      <c r="Z237" s="338">
        <f t="shared" si="75"/>
        <v>0</v>
      </c>
      <c r="AA237" s="159"/>
      <c r="AB237" s="159"/>
      <c r="AC237" s="190">
        <f t="shared" si="76"/>
        <v>0</v>
      </c>
      <c r="AD237" s="219">
        <f t="shared" si="77"/>
        <v>0</v>
      </c>
      <c r="AE237" s="190">
        <f t="shared" si="78"/>
        <v>0</v>
      </c>
      <c r="AF237" s="223"/>
      <c r="AG237" s="167">
        <v>0</v>
      </c>
      <c r="AH237" s="152">
        <v>0</v>
      </c>
      <c r="AI237" s="189">
        <f t="shared" si="72"/>
        <v>0</v>
      </c>
      <c r="AJ237" s="190">
        <f t="shared" si="73"/>
        <v>0</v>
      </c>
      <c r="AK237" s="156">
        <v>0</v>
      </c>
      <c r="AL237" s="237">
        <f t="shared" si="74"/>
        <v>0</v>
      </c>
      <c r="AM237" s="248"/>
      <c r="AN237" s="160"/>
      <c r="AO237" s="190">
        <f t="shared" si="63"/>
        <v>0</v>
      </c>
      <c r="AP237" s="219">
        <f t="shared" si="64"/>
        <v>0</v>
      </c>
      <c r="AQ237" s="200">
        <f t="shared" si="65"/>
        <v>0</v>
      </c>
      <c r="AR237" s="223"/>
    </row>
    <row r="238" spans="1:44" hidden="1" x14ac:dyDescent="0.3">
      <c r="A238" s="477"/>
      <c r="B238" s="257" t="s">
        <v>336</v>
      </c>
      <c r="C238" s="386"/>
      <c r="D238" s="386"/>
      <c r="E238" s="386"/>
      <c r="F238" s="386"/>
      <c r="G238" s="386"/>
      <c r="H238" s="386"/>
      <c r="I238" s="267"/>
      <c r="J238" s="15"/>
      <c r="K238" s="15"/>
      <c r="L238" s="15"/>
      <c r="M238" s="15"/>
      <c r="N238" s="15"/>
      <c r="O238" s="15"/>
      <c r="P238" s="15"/>
      <c r="Q238" s="15"/>
      <c r="R238" s="15"/>
      <c r="S238" s="15"/>
      <c r="T238" s="79"/>
      <c r="U238" s="150">
        <v>0</v>
      </c>
      <c r="V238" s="152">
        <v>0</v>
      </c>
      <c r="W238" s="189">
        <f t="shared" si="66"/>
        <v>0</v>
      </c>
      <c r="X238" s="190">
        <f t="shared" si="67"/>
        <v>0</v>
      </c>
      <c r="Y238" s="209">
        <v>0</v>
      </c>
      <c r="Z238" s="338">
        <f t="shared" si="75"/>
        <v>0</v>
      </c>
      <c r="AA238" s="159"/>
      <c r="AB238" s="159"/>
      <c r="AC238" s="190">
        <f t="shared" si="76"/>
        <v>0</v>
      </c>
      <c r="AD238" s="219">
        <f t="shared" si="77"/>
        <v>0</v>
      </c>
      <c r="AE238" s="190">
        <f t="shared" si="78"/>
        <v>0</v>
      </c>
      <c r="AF238" s="223"/>
      <c r="AG238" s="167">
        <v>0</v>
      </c>
      <c r="AH238" s="152">
        <v>0</v>
      </c>
      <c r="AI238" s="189">
        <f t="shared" si="72"/>
        <v>0</v>
      </c>
      <c r="AJ238" s="190">
        <f t="shared" si="73"/>
        <v>0</v>
      </c>
      <c r="AK238" s="156">
        <v>0</v>
      </c>
      <c r="AL238" s="237">
        <f t="shared" si="74"/>
        <v>0</v>
      </c>
      <c r="AM238" s="248"/>
      <c r="AN238" s="160"/>
      <c r="AO238" s="190">
        <f t="shared" si="63"/>
        <v>0</v>
      </c>
      <c r="AP238" s="219">
        <f t="shared" si="64"/>
        <v>0</v>
      </c>
      <c r="AQ238" s="200">
        <f t="shared" si="65"/>
        <v>0</v>
      </c>
      <c r="AR238" s="223"/>
    </row>
    <row r="239" spans="1:44" hidden="1" x14ac:dyDescent="0.3">
      <c r="A239" s="477"/>
      <c r="B239" s="257" t="s">
        <v>337</v>
      </c>
      <c r="C239" s="386"/>
      <c r="D239" s="386"/>
      <c r="E239" s="386"/>
      <c r="F239" s="386"/>
      <c r="G239" s="386"/>
      <c r="H239" s="386"/>
      <c r="I239" s="267"/>
      <c r="J239" s="15"/>
      <c r="K239" s="15"/>
      <c r="L239" s="15"/>
      <c r="M239" s="15"/>
      <c r="N239" s="15"/>
      <c r="O239" s="15"/>
      <c r="P239" s="15"/>
      <c r="Q239" s="15"/>
      <c r="R239" s="15"/>
      <c r="S239" s="15"/>
      <c r="T239" s="79"/>
      <c r="U239" s="150">
        <v>0</v>
      </c>
      <c r="V239" s="152">
        <v>0</v>
      </c>
      <c r="W239" s="189">
        <f t="shared" si="66"/>
        <v>0</v>
      </c>
      <c r="X239" s="190">
        <f t="shared" si="67"/>
        <v>0</v>
      </c>
      <c r="Y239" s="209">
        <v>0</v>
      </c>
      <c r="Z239" s="338">
        <f t="shared" si="75"/>
        <v>0</v>
      </c>
      <c r="AA239" s="159"/>
      <c r="AB239" s="159"/>
      <c r="AC239" s="190">
        <f t="shared" si="76"/>
        <v>0</v>
      </c>
      <c r="AD239" s="219">
        <f t="shared" si="77"/>
        <v>0</v>
      </c>
      <c r="AE239" s="190">
        <f t="shared" si="78"/>
        <v>0</v>
      </c>
      <c r="AF239" s="223"/>
      <c r="AG239" s="167">
        <v>0</v>
      </c>
      <c r="AH239" s="152">
        <v>0</v>
      </c>
      <c r="AI239" s="189">
        <f t="shared" si="72"/>
        <v>0</v>
      </c>
      <c r="AJ239" s="190">
        <f t="shared" si="73"/>
        <v>0</v>
      </c>
      <c r="AK239" s="156">
        <v>0</v>
      </c>
      <c r="AL239" s="237">
        <f t="shared" si="74"/>
        <v>0</v>
      </c>
      <c r="AM239" s="248"/>
      <c r="AN239" s="160"/>
      <c r="AO239" s="190">
        <f t="shared" si="63"/>
        <v>0</v>
      </c>
      <c r="AP239" s="219">
        <f t="shared" si="64"/>
        <v>0</v>
      </c>
      <c r="AQ239" s="200">
        <f t="shared" si="65"/>
        <v>0</v>
      </c>
      <c r="AR239" s="223"/>
    </row>
    <row r="240" spans="1:44" hidden="1" x14ac:dyDescent="0.3">
      <c r="A240" s="477"/>
      <c r="B240" s="257" t="s">
        <v>338</v>
      </c>
      <c r="C240" s="386"/>
      <c r="D240" s="386"/>
      <c r="E240" s="386"/>
      <c r="F240" s="386"/>
      <c r="G240" s="386"/>
      <c r="H240" s="386"/>
      <c r="I240" s="267"/>
      <c r="J240" s="15"/>
      <c r="K240" s="15"/>
      <c r="L240" s="15"/>
      <c r="M240" s="15"/>
      <c r="N240" s="15"/>
      <c r="O240" s="15"/>
      <c r="P240" s="15"/>
      <c r="Q240" s="15"/>
      <c r="R240" s="15"/>
      <c r="S240" s="15"/>
      <c r="T240" s="79"/>
      <c r="U240" s="150">
        <v>0</v>
      </c>
      <c r="V240" s="152">
        <v>0</v>
      </c>
      <c r="W240" s="189">
        <f t="shared" si="66"/>
        <v>0</v>
      </c>
      <c r="X240" s="190">
        <f t="shared" si="67"/>
        <v>0</v>
      </c>
      <c r="Y240" s="209">
        <v>0</v>
      </c>
      <c r="Z240" s="338">
        <f t="shared" si="75"/>
        <v>0</v>
      </c>
      <c r="AA240" s="159"/>
      <c r="AB240" s="159"/>
      <c r="AC240" s="190">
        <f t="shared" si="76"/>
        <v>0</v>
      </c>
      <c r="AD240" s="219">
        <f t="shared" si="77"/>
        <v>0</v>
      </c>
      <c r="AE240" s="190">
        <f t="shared" si="78"/>
        <v>0</v>
      </c>
      <c r="AF240" s="223"/>
      <c r="AG240" s="167">
        <v>0</v>
      </c>
      <c r="AH240" s="152">
        <v>0</v>
      </c>
      <c r="AI240" s="189">
        <f t="shared" si="72"/>
        <v>0</v>
      </c>
      <c r="AJ240" s="190">
        <f t="shared" si="73"/>
        <v>0</v>
      </c>
      <c r="AK240" s="156">
        <v>0</v>
      </c>
      <c r="AL240" s="237">
        <f t="shared" si="74"/>
        <v>0</v>
      </c>
      <c r="AM240" s="248"/>
      <c r="AN240" s="160"/>
      <c r="AO240" s="190">
        <f t="shared" si="63"/>
        <v>0</v>
      </c>
      <c r="AP240" s="219">
        <f t="shared" si="64"/>
        <v>0</v>
      </c>
      <c r="AQ240" s="200">
        <f t="shared" si="65"/>
        <v>0</v>
      </c>
      <c r="AR240" s="223"/>
    </row>
    <row r="241" spans="1:44" hidden="1" x14ac:dyDescent="0.3">
      <c r="A241" s="477"/>
      <c r="B241" s="257" t="s">
        <v>339</v>
      </c>
      <c r="C241" s="386"/>
      <c r="D241" s="386"/>
      <c r="E241" s="386"/>
      <c r="F241" s="386"/>
      <c r="G241" s="386"/>
      <c r="H241" s="386"/>
      <c r="I241" s="267"/>
      <c r="J241" s="15"/>
      <c r="K241" s="15"/>
      <c r="L241" s="15"/>
      <c r="M241" s="15"/>
      <c r="N241" s="15"/>
      <c r="O241" s="15"/>
      <c r="P241" s="15"/>
      <c r="Q241" s="15"/>
      <c r="R241" s="15"/>
      <c r="S241" s="15"/>
      <c r="T241" s="79"/>
      <c r="U241" s="150">
        <v>0</v>
      </c>
      <c r="V241" s="152">
        <v>0</v>
      </c>
      <c r="W241" s="189">
        <f t="shared" si="66"/>
        <v>0</v>
      </c>
      <c r="X241" s="190">
        <f t="shared" si="67"/>
        <v>0</v>
      </c>
      <c r="Y241" s="209">
        <v>0</v>
      </c>
      <c r="Z241" s="338">
        <f t="shared" si="75"/>
        <v>0</v>
      </c>
      <c r="AA241" s="159"/>
      <c r="AB241" s="159"/>
      <c r="AC241" s="190">
        <f t="shared" si="76"/>
        <v>0</v>
      </c>
      <c r="AD241" s="219">
        <f t="shared" si="77"/>
        <v>0</v>
      </c>
      <c r="AE241" s="190">
        <f t="shared" si="78"/>
        <v>0</v>
      </c>
      <c r="AF241" s="223"/>
      <c r="AG241" s="167">
        <v>0</v>
      </c>
      <c r="AH241" s="152">
        <v>0</v>
      </c>
      <c r="AI241" s="189">
        <f t="shared" si="72"/>
        <v>0</v>
      </c>
      <c r="AJ241" s="190">
        <f t="shared" si="73"/>
        <v>0</v>
      </c>
      <c r="AK241" s="156">
        <v>0</v>
      </c>
      <c r="AL241" s="237">
        <f t="shared" si="74"/>
        <v>0</v>
      </c>
      <c r="AM241" s="248"/>
      <c r="AN241" s="160"/>
      <c r="AO241" s="190">
        <f t="shared" si="63"/>
        <v>0</v>
      </c>
      <c r="AP241" s="219">
        <f t="shared" si="64"/>
        <v>0</v>
      </c>
      <c r="AQ241" s="200">
        <f t="shared" si="65"/>
        <v>0</v>
      </c>
      <c r="AR241" s="223"/>
    </row>
    <row r="242" spans="1:44" hidden="1" x14ac:dyDescent="0.3">
      <c r="A242" s="477"/>
      <c r="B242" s="257" t="s">
        <v>340</v>
      </c>
      <c r="C242" s="386"/>
      <c r="D242" s="386"/>
      <c r="E242" s="386"/>
      <c r="F242" s="386"/>
      <c r="G242" s="386"/>
      <c r="H242" s="386"/>
      <c r="I242" s="267"/>
      <c r="J242" s="15"/>
      <c r="K242" s="15"/>
      <c r="L242" s="15"/>
      <c r="M242" s="15"/>
      <c r="N242" s="15"/>
      <c r="O242" s="15"/>
      <c r="P242" s="15"/>
      <c r="Q242" s="15"/>
      <c r="R242" s="15"/>
      <c r="S242" s="15"/>
      <c r="T242" s="79"/>
      <c r="U242" s="150">
        <v>0</v>
      </c>
      <c r="V242" s="152">
        <v>0</v>
      </c>
      <c r="W242" s="189">
        <f t="shared" si="66"/>
        <v>0</v>
      </c>
      <c r="X242" s="190">
        <f t="shared" si="67"/>
        <v>0</v>
      </c>
      <c r="Y242" s="209">
        <v>0</v>
      </c>
      <c r="Z242" s="338">
        <f t="shared" si="75"/>
        <v>0</v>
      </c>
      <c r="AA242" s="159"/>
      <c r="AB242" s="159"/>
      <c r="AC242" s="190">
        <f t="shared" si="76"/>
        <v>0</v>
      </c>
      <c r="AD242" s="219">
        <f t="shared" si="77"/>
        <v>0</v>
      </c>
      <c r="AE242" s="190">
        <f t="shared" si="78"/>
        <v>0</v>
      </c>
      <c r="AF242" s="223"/>
      <c r="AG242" s="167">
        <v>0</v>
      </c>
      <c r="AH242" s="152">
        <v>0</v>
      </c>
      <c r="AI242" s="189">
        <f t="shared" si="72"/>
        <v>0</v>
      </c>
      <c r="AJ242" s="190">
        <f t="shared" si="73"/>
        <v>0</v>
      </c>
      <c r="AK242" s="156">
        <v>0</v>
      </c>
      <c r="AL242" s="237">
        <f t="shared" si="74"/>
        <v>0</v>
      </c>
      <c r="AM242" s="248"/>
      <c r="AN242" s="160"/>
      <c r="AO242" s="190">
        <f t="shared" si="63"/>
        <v>0</v>
      </c>
      <c r="AP242" s="219">
        <f t="shared" si="64"/>
        <v>0</v>
      </c>
      <c r="AQ242" s="200">
        <f t="shared" si="65"/>
        <v>0</v>
      </c>
      <c r="AR242" s="223"/>
    </row>
    <row r="243" spans="1:44" hidden="1" x14ac:dyDescent="0.3">
      <c r="A243" s="477"/>
      <c r="B243" s="257" t="s">
        <v>341</v>
      </c>
      <c r="C243" s="386"/>
      <c r="D243" s="386"/>
      <c r="E243" s="386"/>
      <c r="F243" s="386"/>
      <c r="G243" s="386"/>
      <c r="H243" s="386"/>
      <c r="I243" s="267"/>
      <c r="J243" s="15"/>
      <c r="K243" s="15"/>
      <c r="L243" s="15"/>
      <c r="M243" s="15"/>
      <c r="N243" s="15"/>
      <c r="O243" s="15"/>
      <c r="P243" s="15"/>
      <c r="Q243" s="15"/>
      <c r="R243" s="15"/>
      <c r="S243" s="15"/>
      <c r="T243" s="79"/>
      <c r="U243" s="150">
        <v>0</v>
      </c>
      <c r="V243" s="152">
        <v>0</v>
      </c>
      <c r="W243" s="189">
        <f t="shared" si="66"/>
        <v>0</v>
      </c>
      <c r="X243" s="190">
        <f t="shared" si="67"/>
        <v>0</v>
      </c>
      <c r="Y243" s="209">
        <v>0</v>
      </c>
      <c r="Z243" s="338">
        <f t="shared" si="75"/>
        <v>0</v>
      </c>
      <c r="AA243" s="159"/>
      <c r="AB243" s="159"/>
      <c r="AC243" s="190">
        <f t="shared" si="76"/>
        <v>0</v>
      </c>
      <c r="AD243" s="219">
        <f t="shared" si="77"/>
        <v>0</v>
      </c>
      <c r="AE243" s="190">
        <f t="shared" si="78"/>
        <v>0</v>
      </c>
      <c r="AF243" s="223"/>
      <c r="AG243" s="167">
        <v>0</v>
      </c>
      <c r="AH243" s="152">
        <v>0</v>
      </c>
      <c r="AI243" s="189">
        <f t="shared" si="72"/>
        <v>0</v>
      </c>
      <c r="AJ243" s="190">
        <f t="shared" si="73"/>
        <v>0</v>
      </c>
      <c r="AK243" s="156">
        <v>0</v>
      </c>
      <c r="AL243" s="237">
        <f t="shared" si="74"/>
        <v>0</v>
      </c>
      <c r="AM243" s="248"/>
      <c r="AN243" s="160"/>
      <c r="AO243" s="190">
        <f t="shared" si="63"/>
        <v>0</v>
      </c>
      <c r="AP243" s="219">
        <f t="shared" si="64"/>
        <v>0</v>
      </c>
      <c r="AQ243" s="200">
        <f t="shared" si="65"/>
        <v>0</v>
      </c>
      <c r="AR243" s="223"/>
    </row>
    <row r="244" spans="1:44" hidden="1" x14ac:dyDescent="0.3">
      <c r="A244" s="477"/>
      <c r="B244" s="257" t="s">
        <v>342</v>
      </c>
      <c r="C244" s="386"/>
      <c r="D244" s="386"/>
      <c r="E244" s="386"/>
      <c r="F244" s="386"/>
      <c r="G244" s="386"/>
      <c r="H244" s="386"/>
      <c r="I244" s="267"/>
      <c r="J244" s="15"/>
      <c r="K244" s="15"/>
      <c r="L244" s="15"/>
      <c r="M244" s="15"/>
      <c r="N244" s="15"/>
      <c r="O244" s="15"/>
      <c r="P244" s="15"/>
      <c r="Q244" s="15"/>
      <c r="R244" s="15"/>
      <c r="S244" s="15"/>
      <c r="T244" s="79"/>
      <c r="U244" s="150">
        <v>0</v>
      </c>
      <c r="V244" s="152">
        <v>0</v>
      </c>
      <c r="W244" s="189">
        <f t="shared" si="66"/>
        <v>0</v>
      </c>
      <c r="X244" s="190">
        <f t="shared" si="67"/>
        <v>0</v>
      </c>
      <c r="Y244" s="209">
        <v>0</v>
      </c>
      <c r="Z244" s="338">
        <f t="shared" si="75"/>
        <v>0</v>
      </c>
      <c r="AA244" s="159"/>
      <c r="AB244" s="159"/>
      <c r="AC244" s="190">
        <f t="shared" si="76"/>
        <v>0</v>
      </c>
      <c r="AD244" s="219">
        <f t="shared" si="77"/>
        <v>0</v>
      </c>
      <c r="AE244" s="190">
        <f t="shared" si="78"/>
        <v>0</v>
      </c>
      <c r="AF244" s="223"/>
      <c r="AG244" s="167">
        <v>0</v>
      </c>
      <c r="AH244" s="152">
        <v>0</v>
      </c>
      <c r="AI244" s="189">
        <f t="shared" si="72"/>
        <v>0</v>
      </c>
      <c r="AJ244" s="190">
        <f t="shared" si="73"/>
        <v>0</v>
      </c>
      <c r="AK244" s="156">
        <v>0</v>
      </c>
      <c r="AL244" s="237">
        <f t="shared" si="74"/>
        <v>0</v>
      </c>
      <c r="AM244" s="248"/>
      <c r="AN244" s="160"/>
      <c r="AO244" s="190">
        <f t="shared" si="63"/>
        <v>0</v>
      </c>
      <c r="AP244" s="219">
        <f t="shared" si="64"/>
        <v>0</v>
      </c>
      <c r="AQ244" s="200">
        <f t="shared" si="65"/>
        <v>0</v>
      </c>
      <c r="AR244" s="223"/>
    </row>
    <row r="245" spans="1:44" hidden="1" x14ac:dyDescent="0.3">
      <c r="A245" s="477"/>
      <c r="B245" s="257" t="s">
        <v>343</v>
      </c>
      <c r="C245" s="386"/>
      <c r="D245" s="386"/>
      <c r="E245" s="386"/>
      <c r="F245" s="386"/>
      <c r="G245" s="386"/>
      <c r="H245" s="386"/>
      <c r="I245" s="267"/>
      <c r="J245" s="15"/>
      <c r="K245" s="15"/>
      <c r="L245" s="15"/>
      <c r="M245" s="15"/>
      <c r="N245" s="15"/>
      <c r="O245" s="15"/>
      <c r="P245" s="15"/>
      <c r="Q245" s="15"/>
      <c r="R245" s="15"/>
      <c r="S245" s="15"/>
      <c r="T245" s="79"/>
      <c r="U245" s="150">
        <v>0</v>
      </c>
      <c r="V245" s="152">
        <v>0</v>
      </c>
      <c r="W245" s="189">
        <f t="shared" si="66"/>
        <v>0</v>
      </c>
      <c r="X245" s="190">
        <f t="shared" si="67"/>
        <v>0</v>
      </c>
      <c r="Y245" s="209">
        <v>0</v>
      </c>
      <c r="Z245" s="338">
        <f t="shared" si="75"/>
        <v>0</v>
      </c>
      <c r="AA245" s="159"/>
      <c r="AB245" s="159"/>
      <c r="AC245" s="190">
        <f t="shared" si="76"/>
        <v>0</v>
      </c>
      <c r="AD245" s="219">
        <f t="shared" si="77"/>
        <v>0</v>
      </c>
      <c r="AE245" s="190">
        <f t="shared" si="78"/>
        <v>0</v>
      </c>
      <c r="AF245" s="223"/>
      <c r="AG245" s="167">
        <v>0</v>
      </c>
      <c r="AH245" s="152">
        <v>0</v>
      </c>
      <c r="AI245" s="189">
        <f t="shared" si="72"/>
        <v>0</v>
      </c>
      <c r="AJ245" s="190">
        <f t="shared" si="73"/>
        <v>0</v>
      </c>
      <c r="AK245" s="156">
        <v>0</v>
      </c>
      <c r="AL245" s="237">
        <f t="shared" si="74"/>
        <v>0</v>
      </c>
      <c r="AM245" s="248"/>
      <c r="AN245" s="160"/>
      <c r="AO245" s="190">
        <f t="shared" si="63"/>
        <v>0</v>
      </c>
      <c r="AP245" s="219">
        <f t="shared" si="64"/>
        <v>0</v>
      </c>
      <c r="AQ245" s="200">
        <f t="shared" si="65"/>
        <v>0</v>
      </c>
      <c r="AR245" s="223"/>
    </row>
    <row r="246" spans="1:44" hidden="1" x14ac:dyDescent="0.3">
      <c r="A246" s="477"/>
      <c r="B246" s="257" t="s">
        <v>344</v>
      </c>
      <c r="C246" s="386"/>
      <c r="D246" s="386"/>
      <c r="E246" s="386"/>
      <c r="F246" s="386"/>
      <c r="G246" s="386"/>
      <c r="H246" s="386"/>
      <c r="I246" s="267"/>
      <c r="J246" s="15"/>
      <c r="K246" s="15"/>
      <c r="L246" s="15"/>
      <c r="M246" s="15"/>
      <c r="N246" s="15"/>
      <c r="O246" s="15"/>
      <c r="P246" s="15"/>
      <c r="Q246" s="15"/>
      <c r="R246" s="15"/>
      <c r="S246" s="15"/>
      <c r="T246" s="79"/>
      <c r="U246" s="150">
        <v>0</v>
      </c>
      <c r="V246" s="152">
        <v>0</v>
      </c>
      <c r="W246" s="189">
        <f t="shared" si="66"/>
        <v>0</v>
      </c>
      <c r="X246" s="190">
        <f t="shared" si="67"/>
        <v>0</v>
      </c>
      <c r="Y246" s="209">
        <v>0</v>
      </c>
      <c r="Z246" s="338">
        <f t="shared" si="75"/>
        <v>0</v>
      </c>
      <c r="AA246" s="159"/>
      <c r="AB246" s="159"/>
      <c r="AC246" s="190">
        <f t="shared" si="76"/>
        <v>0</v>
      </c>
      <c r="AD246" s="219">
        <f t="shared" si="77"/>
        <v>0</v>
      </c>
      <c r="AE246" s="190">
        <f t="shared" si="78"/>
        <v>0</v>
      </c>
      <c r="AF246" s="223"/>
      <c r="AG246" s="167">
        <v>0</v>
      </c>
      <c r="AH246" s="152">
        <v>0</v>
      </c>
      <c r="AI246" s="189">
        <f t="shared" si="72"/>
        <v>0</v>
      </c>
      <c r="AJ246" s="190">
        <f t="shared" si="73"/>
        <v>0</v>
      </c>
      <c r="AK246" s="156">
        <v>0</v>
      </c>
      <c r="AL246" s="237">
        <f t="shared" si="74"/>
        <v>0</v>
      </c>
      <c r="AM246" s="248"/>
      <c r="AN246" s="160"/>
      <c r="AO246" s="190">
        <f t="shared" si="63"/>
        <v>0</v>
      </c>
      <c r="AP246" s="219">
        <f t="shared" si="64"/>
        <v>0</v>
      </c>
      <c r="AQ246" s="200">
        <f t="shared" si="65"/>
        <v>0</v>
      </c>
      <c r="AR246" s="223"/>
    </row>
    <row r="247" spans="1:44" hidden="1" x14ac:dyDescent="0.3">
      <c r="A247" s="477"/>
      <c r="B247" s="257" t="s">
        <v>345</v>
      </c>
      <c r="C247" s="386"/>
      <c r="D247" s="386"/>
      <c r="E247" s="386"/>
      <c r="F247" s="386"/>
      <c r="G247" s="386"/>
      <c r="H247" s="386"/>
      <c r="I247" s="267"/>
      <c r="J247" s="15"/>
      <c r="K247" s="15"/>
      <c r="L247" s="15"/>
      <c r="M247" s="15"/>
      <c r="N247" s="15"/>
      <c r="O247" s="15"/>
      <c r="P247" s="15"/>
      <c r="Q247" s="15"/>
      <c r="R247" s="15"/>
      <c r="S247" s="15"/>
      <c r="T247" s="79"/>
      <c r="U247" s="150">
        <v>0</v>
      </c>
      <c r="V247" s="152">
        <v>0</v>
      </c>
      <c r="W247" s="189">
        <f t="shared" si="66"/>
        <v>0</v>
      </c>
      <c r="X247" s="190">
        <f t="shared" si="67"/>
        <v>0</v>
      </c>
      <c r="Y247" s="209">
        <v>0</v>
      </c>
      <c r="Z247" s="338">
        <f t="shared" si="75"/>
        <v>0</v>
      </c>
      <c r="AA247" s="159"/>
      <c r="AB247" s="159"/>
      <c r="AC247" s="190">
        <f t="shared" si="76"/>
        <v>0</v>
      </c>
      <c r="AD247" s="219">
        <f t="shared" si="77"/>
        <v>0</v>
      </c>
      <c r="AE247" s="190">
        <f t="shared" si="78"/>
        <v>0</v>
      </c>
      <c r="AF247" s="223"/>
      <c r="AG247" s="167">
        <v>0</v>
      </c>
      <c r="AH247" s="152">
        <v>0</v>
      </c>
      <c r="AI247" s="189">
        <f t="shared" si="72"/>
        <v>0</v>
      </c>
      <c r="AJ247" s="190">
        <f t="shared" si="73"/>
        <v>0</v>
      </c>
      <c r="AK247" s="156">
        <v>0</v>
      </c>
      <c r="AL247" s="237">
        <f t="shared" si="74"/>
        <v>0</v>
      </c>
      <c r="AM247" s="248"/>
      <c r="AN247" s="160"/>
      <c r="AO247" s="190">
        <f t="shared" si="63"/>
        <v>0</v>
      </c>
      <c r="AP247" s="219">
        <f t="shared" si="64"/>
        <v>0</v>
      </c>
      <c r="AQ247" s="200">
        <f t="shared" si="65"/>
        <v>0</v>
      </c>
      <c r="AR247" s="223"/>
    </row>
    <row r="248" spans="1:44" hidden="1" x14ac:dyDescent="0.3">
      <c r="A248" s="477"/>
      <c r="B248" s="257" t="s">
        <v>346</v>
      </c>
      <c r="C248" s="386"/>
      <c r="D248" s="386"/>
      <c r="E248" s="386"/>
      <c r="F248" s="386"/>
      <c r="G248" s="386"/>
      <c r="H248" s="386"/>
      <c r="I248" s="267"/>
      <c r="J248" s="15"/>
      <c r="K248" s="15"/>
      <c r="L248" s="15"/>
      <c r="M248" s="15"/>
      <c r="N248" s="15"/>
      <c r="O248" s="15"/>
      <c r="P248" s="15"/>
      <c r="Q248" s="15"/>
      <c r="R248" s="15"/>
      <c r="S248" s="15"/>
      <c r="T248" s="79"/>
      <c r="U248" s="150">
        <v>0</v>
      </c>
      <c r="V248" s="152">
        <v>0</v>
      </c>
      <c r="W248" s="189">
        <f t="shared" si="66"/>
        <v>0</v>
      </c>
      <c r="X248" s="190">
        <f t="shared" si="67"/>
        <v>0</v>
      </c>
      <c r="Y248" s="209">
        <v>0</v>
      </c>
      <c r="Z248" s="338">
        <f t="shared" si="75"/>
        <v>0</v>
      </c>
      <c r="AA248" s="159"/>
      <c r="AB248" s="159"/>
      <c r="AC248" s="190">
        <f t="shared" si="76"/>
        <v>0</v>
      </c>
      <c r="AD248" s="219">
        <f t="shared" si="77"/>
        <v>0</v>
      </c>
      <c r="AE248" s="190">
        <f t="shared" si="78"/>
        <v>0</v>
      </c>
      <c r="AF248" s="223"/>
      <c r="AG248" s="167">
        <v>0</v>
      </c>
      <c r="AH248" s="152">
        <v>0</v>
      </c>
      <c r="AI248" s="189">
        <f t="shared" si="72"/>
        <v>0</v>
      </c>
      <c r="AJ248" s="190">
        <f t="shared" si="73"/>
        <v>0</v>
      </c>
      <c r="AK248" s="156">
        <v>0</v>
      </c>
      <c r="AL248" s="237">
        <f t="shared" si="74"/>
        <v>0</v>
      </c>
      <c r="AM248" s="248"/>
      <c r="AN248" s="160"/>
      <c r="AO248" s="190">
        <f t="shared" si="63"/>
        <v>0</v>
      </c>
      <c r="AP248" s="219">
        <f t="shared" si="64"/>
        <v>0</v>
      </c>
      <c r="AQ248" s="200">
        <f t="shared" si="65"/>
        <v>0</v>
      </c>
      <c r="AR248" s="223"/>
    </row>
    <row r="249" spans="1:44" hidden="1" x14ac:dyDescent="0.3">
      <c r="A249" s="477"/>
      <c r="B249" s="257" t="s">
        <v>347</v>
      </c>
      <c r="C249" s="386"/>
      <c r="D249" s="386"/>
      <c r="E249" s="386"/>
      <c r="F249" s="386"/>
      <c r="G249" s="386"/>
      <c r="H249" s="386"/>
      <c r="I249" s="267"/>
      <c r="J249" s="15"/>
      <c r="K249" s="15"/>
      <c r="L249" s="15"/>
      <c r="M249" s="15"/>
      <c r="N249" s="15"/>
      <c r="O249" s="15"/>
      <c r="P249" s="15"/>
      <c r="Q249" s="15"/>
      <c r="R249" s="15"/>
      <c r="S249" s="15"/>
      <c r="T249" s="79"/>
      <c r="U249" s="150">
        <v>0</v>
      </c>
      <c r="V249" s="152">
        <v>0</v>
      </c>
      <c r="W249" s="189">
        <f t="shared" si="66"/>
        <v>0</v>
      </c>
      <c r="X249" s="190">
        <f t="shared" si="67"/>
        <v>0</v>
      </c>
      <c r="Y249" s="209">
        <v>0</v>
      </c>
      <c r="Z249" s="338">
        <f t="shared" si="75"/>
        <v>0</v>
      </c>
      <c r="AA249" s="159"/>
      <c r="AB249" s="159"/>
      <c r="AC249" s="190">
        <f t="shared" si="76"/>
        <v>0</v>
      </c>
      <c r="AD249" s="219">
        <f t="shared" si="77"/>
        <v>0</v>
      </c>
      <c r="AE249" s="190">
        <f t="shared" si="78"/>
        <v>0</v>
      </c>
      <c r="AF249" s="223"/>
      <c r="AG249" s="167">
        <v>0</v>
      </c>
      <c r="AH249" s="152">
        <v>0</v>
      </c>
      <c r="AI249" s="189">
        <f t="shared" si="72"/>
        <v>0</v>
      </c>
      <c r="AJ249" s="190">
        <f t="shared" si="73"/>
        <v>0</v>
      </c>
      <c r="AK249" s="156">
        <v>0</v>
      </c>
      <c r="AL249" s="237">
        <f t="shared" si="74"/>
        <v>0</v>
      </c>
      <c r="AM249" s="248"/>
      <c r="AN249" s="160"/>
      <c r="AO249" s="190">
        <f t="shared" si="63"/>
        <v>0</v>
      </c>
      <c r="AP249" s="219">
        <f t="shared" si="64"/>
        <v>0</v>
      </c>
      <c r="AQ249" s="200">
        <f t="shared" si="65"/>
        <v>0</v>
      </c>
      <c r="AR249" s="223"/>
    </row>
    <row r="250" spans="1:44" hidden="1" x14ac:dyDescent="0.3">
      <c r="A250" s="477"/>
      <c r="B250" s="257" t="s">
        <v>348</v>
      </c>
      <c r="C250" s="386"/>
      <c r="D250" s="386"/>
      <c r="E250" s="386"/>
      <c r="F250" s="386"/>
      <c r="G250" s="386"/>
      <c r="H250" s="386"/>
      <c r="I250" s="267"/>
      <c r="J250" s="15"/>
      <c r="K250" s="15"/>
      <c r="L250" s="15"/>
      <c r="M250" s="15"/>
      <c r="N250" s="15"/>
      <c r="O250" s="15"/>
      <c r="P250" s="15"/>
      <c r="Q250" s="15"/>
      <c r="R250" s="15"/>
      <c r="S250" s="15"/>
      <c r="T250" s="79"/>
      <c r="U250" s="150">
        <v>0</v>
      </c>
      <c r="V250" s="152">
        <v>0</v>
      </c>
      <c r="W250" s="189">
        <f t="shared" si="66"/>
        <v>0</v>
      </c>
      <c r="X250" s="190">
        <f t="shared" si="67"/>
        <v>0</v>
      </c>
      <c r="Y250" s="209">
        <v>0</v>
      </c>
      <c r="Z250" s="338">
        <f t="shared" si="75"/>
        <v>0</v>
      </c>
      <c r="AA250" s="159"/>
      <c r="AB250" s="159"/>
      <c r="AC250" s="190">
        <f t="shared" si="76"/>
        <v>0</v>
      </c>
      <c r="AD250" s="219">
        <f t="shared" si="77"/>
        <v>0</v>
      </c>
      <c r="AE250" s="190">
        <f t="shared" si="78"/>
        <v>0</v>
      </c>
      <c r="AF250" s="223"/>
      <c r="AG250" s="167">
        <v>0</v>
      </c>
      <c r="AH250" s="152">
        <v>0</v>
      </c>
      <c r="AI250" s="189">
        <f t="shared" si="72"/>
        <v>0</v>
      </c>
      <c r="AJ250" s="190">
        <f t="shared" si="73"/>
        <v>0</v>
      </c>
      <c r="AK250" s="156">
        <v>0</v>
      </c>
      <c r="AL250" s="237">
        <f t="shared" si="74"/>
        <v>0</v>
      </c>
      <c r="AM250" s="248"/>
      <c r="AN250" s="160"/>
      <c r="AO250" s="190">
        <f t="shared" si="63"/>
        <v>0</v>
      </c>
      <c r="AP250" s="219">
        <f t="shared" si="64"/>
        <v>0</v>
      </c>
      <c r="AQ250" s="200">
        <f t="shared" si="65"/>
        <v>0</v>
      </c>
      <c r="AR250" s="223"/>
    </row>
    <row r="251" spans="1:44" hidden="1" x14ac:dyDescent="0.3">
      <c r="A251" s="477"/>
      <c r="B251" s="257" t="s">
        <v>349</v>
      </c>
      <c r="C251" s="386"/>
      <c r="D251" s="386"/>
      <c r="E251" s="386"/>
      <c r="F251" s="386"/>
      <c r="G251" s="386"/>
      <c r="H251" s="386"/>
      <c r="I251" s="267"/>
      <c r="J251" s="15"/>
      <c r="K251" s="15"/>
      <c r="L251" s="15"/>
      <c r="M251" s="15"/>
      <c r="N251" s="15"/>
      <c r="O251" s="15"/>
      <c r="P251" s="15"/>
      <c r="Q251" s="15"/>
      <c r="R251" s="15"/>
      <c r="S251" s="15"/>
      <c r="T251" s="79"/>
      <c r="U251" s="150">
        <v>0</v>
      </c>
      <c r="V251" s="152">
        <v>0</v>
      </c>
      <c r="W251" s="189">
        <f t="shared" si="66"/>
        <v>0</v>
      </c>
      <c r="X251" s="190">
        <f t="shared" si="67"/>
        <v>0</v>
      </c>
      <c r="Y251" s="209">
        <v>0</v>
      </c>
      <c r="Z251" s="338">
        <f t="shared" si="75"/>
        <v>0</v>
      </c>
      <c r="AA251" s="159"/>
      <c r="AB251" s="159"/>
      <c r="AC251" s="190">
        <f t="shared" si="76"/>
        <v>0</v>
      </c>
      <c r="AD251" s="219">
        <f t="shared" si="77"/>
        <v>0</v>
      </c>
      <c r="AE251" s="190">
        <f t="shared" si="78"/>
        <v>0</v>
      </c>
      <c r="AF251" s="223"/>
      <c r="AG251" s="167">
        <v>0</v>
      </c>
      <c r="AH251" s="152">
        <v>0</v>
      </c>
      <c r="AI251" s="189">
        <f t="shared" si="72"/>
        <v>0</v>
      </c>
      <c r="AJ251" s="190">
        <f t="shared" si="73"/>
        <v>0</v>
      </c>
      <c r="AK251" s="156">
        <v>0</v>
      </c>
      <c r="AL251" s="237">
        <f t="shared" si="74"/>
        <v>0</v>
      </c>
      <c r="AM251" s="248"/>
      <c r="AN251" s="160"/>
      <c r="AO251" s="190">
        <f t="shared" si="63"/>
        <v>0</v>
      </c>
      <c r="AP251" s="219">
        <f t="shared" si="64"/>
        <v>0</v>
      </c>
      <c r="AQ251" s="200">
        <f t="shared" si="65"/>
        <v>0</v>
      </c>
      <c r="AR251" s="223"/>
    </row>
    <row r="252" spans="1:44" hidden="1" x14ac:dyDescent="0.3">
      <c r="A252" s="477"/>
      <c r="B252" s="257" t="s">
        <v>350</v>
      </c>
      <c r="C252" s="386"/>
      <c r="D252" s="386"/>
      <c r="E252" s="386"/>
      <c r="F252" s="386"/>
      <c r="G252" s="386"/>
      <c r="H252" s="386"/>
      <c r="I252" s="267"/>
      <c r="J252" s="15"/>
      <c r="K252" s="15"/>
      <c r="L252" s="15"/>
      <c r="M252" s="15"/>
      <c r="N252" s="15"/>
      <c r="O252" s="15"/>
      <c r="P252" s="15"/>
      <c r="Q252" s="15"/>
      <c r="R252" s="15"/>
      <c r="S252" s="15"/>
      <c r="T252" s="79"/>
      <c r="U252" s="150">
        <v>0</v>
      </c>
      <c r="V252" s="152">
        <v>0</v>
      </c>
      <c r="W252" s="189">
        <f t="shared" si="66"/>
        <v>0</v>
      </c>
      <c r="X252" s="190">
        <f t="shared" si="67"/>
        <v>0</v>
      </c>
      <c r="Y252" s="209">
        <v>0</v>
      </c>
      <c r="Z252" s="338">
        <f t="shared" si="75"/>
        <v>0</v>
      </c>
      <c r="AA252" s="159"/>
      <c r="AB252" s="159"/>
      <c r="AC252" s="190">
        <f t="shared" si="76"/>
        <v>0</v>
      </c>
      <c r="AD252" s="219">
        <f t="shared" si="77"/>
        <v>0</v>
      </c>
      <c r="AE252" s="190">
        <f t="shared" si="78"/>
        <v>0</v>
      </c>
      <c r="AF252" s="223"/>
      <c r="AG252" s="167">
        <v>0</v>
      </c>
      <c r="AH252" s="152">
        <v>0</v>
      </c>
      <c r="AI252" s="189">
        <f t="shared" si="72"/>
        <v>0</v>
      </c>
      <c r="AJ252" s="190">
        <f t="shared" si="73"/>
        <v>0</v>
      </c>
      <c r="AK252" s="156">
        <v>0</v>
      </c>
      <c r="AL252" s="237">
        <f t="shared" si="74"/>
        <v>0</v>
      </c>
      <c r="AM252" s="248"/>
      <c r="AN252" s="160"/>
      <c r="AO252" s="190">
        <f t="shared" si="63"/>
        <v>0</v>
      </c>
      <c r="AP252" s="219">
        <f t="shared" si="64"/>
        <v>0</v>
      </c>
      <c r="AQ252" s="200">
        <f t="shared" si="65"/>
        <v>0</v>
      </c>
      <c r="AR252" s="223"/>
    </row>
    <row r="253" spans="1:44" hidden="1" x14ac:dyDescent="0.3">
      <c r="A253" s="477"/>
      <c r="B253" s="257" t="s">
        <v>351</v>
      </c>
      <c r="C253" s="386"/>
      <c r="D253" s="386"/>
      <c r="E253" s="386"/>
      <c r="F253" s="386"/>
      <c r="G253" s="386"/>
      <c r="H253" s="386"/>
      <c r="I253" s="267"/>
      <c r="J253" s="15"/>
      <c r="K253" s="15"/>
      <c r="L253" s="15"/>
      <c r="M253" s="15"/>
      <c r="N253" s="15"/>
      <c r="O253" s="15"/>
      <c r="P253" s="15"/>
      <c r="Q253" s="15"/>
      <c r="R253" s="15"/>
      <c r="S253" s="15"/>
      <c r="T253" s="79"/>
      <c r="U253" s="150">
        <v>0</v>
      </c>
      <c r="V253" s="152">
        <v>0</v>
      </c>
      <c r="W253" s="189">
        <f t="shared" si="66"/>
        <v>0</v>
      </c>
      <c r="X253" s="190">
        <f t="shared" si="67"/>
        <v>0</v>
      </c>
      <c r="Y253" s="209">
        <v>0</v>
      </c>
      <c r="Z253" s="338">
        <f t="shared" si="75"/>
        <v>0</v>
      </c>
      <c r="AA253" s="159"/>
      <c r="AB253" s="159"/>
      <c r="AC253" s="190">
        <f t="shared" si="76"/>
        <v>0</v>
      </c>
      <c r="AD253" s="219">
        <f t="shared" si="77"/>
        <v>0</v>
      </c>
      <c r="AE253" s="190">
        <f t="shared" si="78"/>
        <v>0</v>
      </c>
      <c r="AF253" s="223"/>
      <c r="AG253" s="167">
        <v>0</v>
      </c>
      <c r="AH253" s="152">
        <v>0</v>
      </c>
      <c r="AI253" s="189">
        <f t="shared" si="72"/>
        <v>0</v>
      </c>
      <c r="AJ253" s="190">
        <f t="shared" si="73"/>
        <v>0</v>
      </c>
      <c r="AK253" s="156">
        <v>0</v>
      </c>
      <c r="AL253" s="237">
        <f t="shared" si="74"/>
        <v>0</v>
      </c>
      <c r="AM253" s="248"/>
      <c r="AN253" s="160"/>
      <c r="AO253" s="190">
        <f t="shared" si="63"/>
        <v>0</v>
      </c>
      <c r="AP253" s="219">
        <f t="shared" si="64"/>
        <v>0</v>
      </c>
      <c r="AQ253" s="200">
        <f t="shared" si="65"/>
        <v>0</v>
      </c>
      <c r="AR253" s="223"/>
    </row>
    <row r="254" spans="1:44" hidden="1" x14ac:dyDescent="0.3">
      <c r="A254" s="477"/>
      <c r="B254" s="257" t="s">
        <v>352</v>
      </c>
      <c r="C254" s="386"/>
      <c r="D254" s="386"/>
      <c r="E254" s="386"/>
      <c r="F254" s="386"/>
      <c r="G254" s="386"/>
      <c r="H254" s="386"/>
      <c r="I254" s="267"/>
      <c r="J254" s="15"/>
      <c r="K254" s="15"/>
      <c r="L254" s="15"/>
      <c r="M254" s="15"/>
      <c r="N254" s="15"/>
      <c r="O254" s="15"/>
      <c r="P254" s="15"/>
      <c r="Q254" s="15"/>
      <c r="R254" s="15"/>
      <c r="S254" s="15"/>
      <c r="T254" s="79"/>
      <c r="U254" s="150">
        <v>0</v>
      </c>
      <c r="V254" s="152">
        <v>0</v>
      </c>
      <c r="W254" s="189">
        <f t="shared" si="66"/>
        <v>0</v>
      </c>
      <c r="X254" s="190">
        <f t="shared" si="67"/>
        <v>0</v>
      </c>
      <c r="Y254" s="209">
        <v>0</v>
      </c>
      <c r="Z254" s="338">
        <f t="shared" si="75"/>
        <v>0</v>
      </c>
      <c r="AA254" s="159"/>
      <c r="AB254" s="159"/>
      <c r="AC254" s="190">
        <f t="shared" si="76"/>
        <v>0</v>
      </c>
      <c r="AD254" s="219">
        <f t="shared" si="77"/>
        <v>0</v>
      </c>
      <c r="AE254" s="190">
        <f t="shared" si="78"/>
        <v>0</v>
      </c>
      <c r="AF254" s="223"/>
      <c r="AG254" s="167">
        <v>0</v>
      </c>
      <c r="AH254" s="152">
        <v>0</v>
      </c>
      <c r="AI254" s="189">
        <f t="shared" si="72"/>
        <v>0</v>
      </c>
      <c r="AJ254" s="190">
        <f t="shared" si="73"/>
        <v>0</v>
      </c>
      <c r="AK254" s="156">
        <v>0</v>
      </c>
      <c r="AL254" s="237">
        <f t="shared" si="74"/>
        <v>0</v>
      </c>
      <c r="AM254" s="248"/>
      <c r="AN254" s="160"/>
      <c r="AO254" s="190">
        <f t="shared" si="63"/>
        <v>0</v>
      </c>
      <c r="AP254" s="219">
        <f t="shared" si="64"/>
        <v>0</v>
      </c>
      <c r="AQ254" s="200">
        <f t="shared" si="65"/>
        <v>0</v>
      </c>
      <c r="AR254" s="223"/>
    </row>
    <row r="255" spans="1:44" hidden="1" x14ac:dyDescent="0.3">
      <c r="A255" s="477"/>
      <c r="B255" s="257" t="s">
        <v>353</v>
      </c>
      <c r="C255" s="386"/>
      <c r="D255" s="386"/>
      <c r="E255" s="386"/>
      <c r="F255" s="386"/>
      <c r="G255" s="386"/>
      <c r="H255" s="386"/>
      <c r="I255" s="267"/>
      <c r="J255" s="15"/>
      <c r="K255" s="15"/>
      <c r="L255" s="15"/>
      <c r="M255" s="15"/>
      <c r="N255" s="15"/>
      <c r="O255" s="15"/>
      <c r="P255" s="15"/>
      <c r="Q255" s="15"/>
      <c r="R255" s="15"/>
      <c r="S255" s="15"/>
      <c r="T255" s="79"/>
      <c r="U255" s="150">
        <v>0</v>
      </c>
      <c r="V255" s="152">
        <v>0</v>
      </c>
      <c r="W255" s="189">
        <f t="shared" si="66"/>
        <v>0</v>
      </c>
      <c r="X255" s="190">
        <f t="shared" si="67"/>
        <v>0</v>
      </c>
      <c r="Y255" s="209">
        <v>0</v>
      </c>
      <c r="Z255" s="338">
        <f t="shared" si="75"/>
        <v>0</v>
      </c>
      <c r="AA255" s="159"/>
      <c r="AB255" s="159"/>
      <c r="AC255" s="190">
        <f t="shared" si="76"/>
        <v>0</v>
      </c>
      <c r="AD255" s="219">
        <f t="shared" si="77"/>
        <v>0</v>
      </c>
      <c r="AE255" s="190">
        <f t="shared" si="78"/>
        <v>0</v>
      </c>
      <c r="AF255" s="223"/>
      <c r="AG255" s="167">
        <v>0</v>
      </c>
      <c r="AH255" s="152">
        <v>0</v>
      </c>
      <c r="AI255" s="189">
        <f t="shared" si="72"/>
        <v>0</v>
      </c>
      <c r="AJ255" s="190">
        <f t="shared" si="73"/>
        <v>0</v>
      </c>
      <c r="AK255" s="156">
        <v>0</v>
      </c>
      <c r="AL255" s="237">
        <f t="shared" si="74"/>
        <v>0</v>
      </c>
      <c r="AM255" s="248"/>
      <c r="AN255" s="160"/>
      <c r="AO255" s="190">
        <f t="shared" si="63"/>
        <v>0</v>
      </c>
      <c r="AP255" s="219">
        <f t="shared" si="64"/>
        <v>0</v>
      </c>
      <c r="AQ255" s="200">
        <f t="shared" si="65"/>
        <v>0</v>
      </c>
      <c r="AR255" s="223"/>
    </row>
    <row r="256" spans="1:44" hidden="1" x14ac:dyDescent="0.3">
      <c r="A256" s="477"/>
      <c r="B256" s="257" t="s">
        <v>354</v>
      </c>
      <c r="C256" s="386"/>
      <c r="D256" s="386"/>
      <c r="E256" s="386"/>
      <c r="F256" s="386"/>
      <c r="G256" s="386"/>
      <c r="H256" s="386"/>
      <c r="I256" s="267"/>
      <c r="J256" s="15"/>
      <c r="K256" s="15"/>
      <c r="L256" s="15"/>
      <c r="M256" s="15"/>
      <c r="N256" s="15"/>
      <c r="O256" s="15"/>
      <c r="P256" s="15"/>
      <c r="Q256" s="15"/>
      <c r="R256" s="15"/>
      <c r="S256" s="15"/>
      <c r="T256" s="79"/>
      <c r="U256" s="150">
        <v>0</v>
      </c>
      <c r="V256" s="152">
        <v>0</v>
      </c>
      <c r="W256" s="189">
        <f t="shared" si="66"/>
        <v>0</v>
      </c>
      <c r="X256" s="190">
        <f t="shared" si="67"/>
        <v>0</v>
      </c>
      <c r="Y256" s="209">
        <v>0</v>
      </c>
      <c r="Z256" s="338">
        <f t="shared" si="75"/>
        <v>0</v>
      </c>
      <c r="AA256" s="159"/>
      <c r="AB256" s="159"/>
      <c r="AC256" s="190">
        <f t="shared" si="76"/>
        <v>0</v>
      </c>
      <c r="AD256" s="219">
        <f t="shared" si="77"/>
        <v>0</v>
      </c>
      <c r="AE256" s="190">
        <f t="shared" si="78"/>
        <v>0</v>
      </c>
      <c r="AF256" s="223"/>
      <c r="AG256" s="167">
        <v>0</v>
      </c>
      <c r="AH256" s="152">
        <v>0</v>
      </c>
      <c r="AI256" s="189">
        <f t="shared" si="72"/>
        <v>0</v>
      </c>
      <c r="AJ256" s="190">
        <f t="shared" si="73"/>
        <v>0</v>
      </c>
      <c r="AK256" s="156">
        <v>0</v>
      </c>
      <c r="AL256" s="237">
        <f t="shared" si="74"/>
        <v>0</v>
      </c>
      <c r="AM256" s="248"/>
      <c r="AN256" s="160"/>
      <c r="AO256" s="190">
        <f t="shared" si="63"/>
        <v>0</v>
      </c>
      <c r="AP256" s="219">
        <f t="shared" si="64"/>
        <v>0</v>
      </c>
      <c r="AQ256" s="200">
        <f t="shared" si="65"/>
        <v>0</v>
      </c>
      <c r="AR256" s="223"/>
    </row>
    <row r="257" spans="1:44" hidden="1" x14ac:dyDescent="0.3">
      <c r="A257" s="477"/>
      <c r="B257" s="257" t="s">
        <v>355</v>
      </c>
      <c r="C257" s="386"/>
      <c r="D257" s="386"/>
      <c r="E257" s="386"/>
      <c r="F257" s="386"/>
      <c r="G257" s="386"/>
      <c r="H257" s="386"/>
      <c r="I257" s="267"/>
      <c r="J257" s="15"/>
      <c r="K257" s="15"/>
      <c r="L257" s="15"/>
      <c r="M257" s="15"/>
      <c r="N257" s="15"/>
      <c r="O257" s="15"/>
      <c r="P257" s="15"/>
      <c r="Q257" s="15"/>
      <c r="R257" s="15"/>
      <c r="S257" s="15"/>
      <c r="T257" s="79"/>
      <c r="U257" s="150">
        <v>0</v>
      </c>
      <c r="V257" s="152">
        <v>0</v>
      </c>
      <c r="W257" s="189">
        <f t="shared" si="66"/>
        <v>0</v>
      </c>
      <c r="X257" s="190">
        <f t="shared" si="67"/>
        <v>0</v>
      </c>
      <c r="Y257" s="209">
        <v>0</v>
      </c>
      <c r="Z257" s="338">
        <f t="shared" si="75"/>
        <v>0</v>
      </c>
      <c r="AA257" s="159"/>
      <c r="AB257" s="159"/>
      <c r="AC257" s="190">
        <f t="shared" si="76"/>
        <v>0</v>
      </c>
      <c r="AD257" s="219">
        <f t="shared" si="77"/>
        <v>0</v>
      </c>
      <c r="AE257" s="190">
        <f t="shared" si="78"/>
        <v>0</v>
      </c>
      <c r="AF257" s="223"/>
      <c r="AG257" s="167">
        <v>0</v>
      </c>
      <c r="AH257" s="152">
        <v>0</v>
      </c>
      <c r="AI257" s="189">
        <f t="shared" si="72"/>
        <v>0</v>
      </c>
      <c r="AJ257" s="190">
        <f t="shared" si="73"/>
        <v>0</v>
      </c>
      <c r="AK257" s="156">
        <v>0</v>
      </c>
      <c r="AL257" s="237">
        <f t="shared" si="74"/>
        <v>0</v>
      </c>
      <c r="AM257" s="248"/>
      <c r="AN257" s="160"/>
      <c r="AO257" s="190">
        <f t="shared" si="63"/>
        <v>0</v>
      </c>
      <c r="AP257" s="219">
        <f t="shared" si="64"/>
        <v>0</v>
      </c>
      <c r="AQ257" s="200">
        <f t="shared" si="65"/>
        <v>0</v>
      </c>
      <c r="AR257" s="223"/>
    </row>
    <row r="258" spans="1:44" hidden="1" x14ac:dyDescent="0.3">
      <c r="A258" s="477"/>
      <c r="B258" s="257" t="s">
        <v>356</v>
      </c>
      <c r="C258" s="386"/>
      <c r="D258" s="386"/>
      <c r="E258" s="386"/>
      <c r="F258" s="386"/>
      <c r="G258" s="386"/>
      <c r="H258" s="386"/>
      <c r="I258" s="267"/>
      <c r="J258" s="15"/>
      <c r="K258" s="15"/>
      <c r="L258" s="15"/>
      <c r="M258" s="15"/>
      <c r="N258" s="15"/>
      <c r="O258" s="15"/>
      <c r="P258" s="15"/>
      <c r="Q258" s="15"/>
      <c r="R258" s="15"/>
      <c r="S258" s="15"/>
      <c r="T258" s="79"/>
      <c r="U258" s="150">
        <v>0</v>
      </c>
      <c r="V258" s="152">
        <v>0</v>
      </c>
      <c r="W258" s="189">
        <f t="shared" si="66"/>
        <v>0</v>
      </c>
      <c r="X258" s="190">
        <f t="shared" si="67"/>
        <v>0</v>
      </c>
      <c r="Y258" s="209">
        <v>0</v>
      </c>
      <c r="Z258" s="338">
        <f t="shared" si="75"/>
        <v>0</v>
      </c>
      <c r="AA258" s="159"/>
      <c r="AB258" s="159"/>
      <c r="AC258" s="190">
        <f t="shared" si="76"/>
        <v>0</v>
      </c>
      <c r="AD258" s="219">
        <f t="shared" si="77"/>
        <v>0</v>
      </c>
      <c r="AE258" s="190">
        <f t="shared" si="78"/>
        <v>0</v>
      </c>
      <c r="AF258" s="223"/>
      <c r="AG258" s="167">
        <v>0</v>
      </c>
      <c r="AH258" s="152">
        <v>0</v>
      </c>
      <c r="AI258" s="189">
        <f t="shared" si="72"/>
        <v>0</v>
      </c>
      <c r="AJ258" s="190">
        <f t="shared" si="73"/>
        <v>0</v>
      </c>
      <c r="AK258" s="156">
        <v>0</v>
      </c>
      <c r="AL258" s="237">
        <f t="shared" si="74"/>
        <v>0</v>
      </c>
      <c r="AM258" s="248"/>
      <c r="AN258" s="160"/>
      <c r="AO258" s="190">
        <f t="shared" si="63"/>
        <v>0</v>
      </c>
      <c r="AP258" s="219">
        <f t="shared" si="64"/>
        <v>0</v>
      </c>
      <c r="AQ258" s="200">
        <f t="shared" si="65"/>
        <v>0</v>
      </c>
      <c r="AR258" s="223"/>
    </row>
    <row r="259" spans="1:44" hidden="1" x14ac:dyDescent="0.3">
      <c r="A259" s="477"/>
      <c r="B259" s="257" t="s">
        <v>357</v>
      </c>
      <c r="C259" s="386"/>
      <c r="D259" s="386"/>
      <c r="E259" s="386"/>
      <c r="F259" s="386"/>
      <c r="G259" s="386"/>
      <c r="H259" s="386"/>
      <c r="I259" s="267"/>
      <c r="J259" s="15"/>
      <c r="K259" s="15"/>
      <c r="L259" s="15"/>
      <c r="M259" s="15"/>
      <c r="N259" s="15"/>
      <c r="O259" s="15"/>
      <c r="P259" s="15"/>
      <c r="Q259" s="15"/>
      <c r="R259" s="15"/>
      <c r="S259" s="15"/>
      <c r="T259" s="79"/>
      <c r="U259" s="150">
        <v>0</v>
      </c>
      <c r="V259" s="152">
        <v>0</v>
      </c>
      <c r="W259" s="189">
        <f t="shared" si="66"/>
        <v>0</v>
      </c>
      <c r="X259" s="190">
        <f t="shared" si="67"/>
        <v>0</v>
      </c>
      <c r="Y259" s="209">
        <v>0</v>
      </c>
      <c r="Z259" s="338">
        <f t="shared" si="75"/>
        <v>0</v>
      </c>
      <c r="AA259" s="159"/>
      <c r="AB259" s="159"/>
      <c r="AC259" s="190">
        <f t="shared" si="76"/>
        <v>0</v>
      </c>
      <c r="AD259" s="219">
        <f t="shared" si="77"/>
        <v>0</v>
      </c>
      <c r="AE259" s="190">
        <f t="shared" si="78"/>
        <v>0</v>
      </c>
      <c r="AF259" s="223"/>
      <c r="AG259" s="167">
        <v>0</v>
      </c>
      <c r="AH259" s="152">
        <v>0</v>
      </c>
      <c r="AI259" s="189">
        <f t="shared" si="72"/>
        <v>0</v>
      </c>
      <c r="AJ259" s="190">
        <f t="shared" si="73"/>
        <v>0</v>
      </c>
      <c r="AK259" s="156">
        <v>0</v>
      </c>
      <c r="AL259" s="237">
        <f t="shared" si="74"/>
        <v>0</v>
      </c>
      <c r="AM259" s="248"/>
      <c r="AN259" s="160"/>
      <c r="AO259" s="190">
        <f t="shared" si="63"/>
        <v>0</v>
      </c>
      <c r="AP259" s="219">
        <f t="shared" si="64"/>
        <v>0</v>
      </c>
      <c r="AQ259" s="200">
        <f t="shared" si="65"/>
        <v>0</v>
      </c>
      <c r="AR259" s="223"/>
    </row>
    <row r="260" spans="1:44" hidden="1" x14ac:dyDescent="0.3">
      <c r="A260" s="477"/>
      <c r="B260" s="257" t="s">
        <v>358</v>
      </c>
      <c r="C260" s="386"/>
      <c r="D260" s="386"/>
      <c r="E260" s="386"/>
      <c r="F260" s="386"/>
      <c r="G260" s="386"/>
      <c r="H260" s="386"/>
      <c r="I260" s="267"/>
      <c r="J260" s="15"/>
      <c r="K260" s="15"/>
      <c r="L260" s="15"/>
      <c r="M260" s="15"/>
      <c r="N260" s="15"/>
      <c r="O260" s="15"/>
      <c r="P260" s="15"/>
      <c r="Q260" s="15"/>
      <c r="R260" s="15"/>
      <c r="S260" s="15"/>
      <c r="T260" s="79"/>
      <c r="U260" s="150">
        <v>0</v>
      </c>
      <c r="V260" s="152">
        <v>0</v>
      </c>
      <c r="W260" s="189">
        <f t="shared" si="66"/>
        <v>0</v>
      </c>
      <c r="X260" s="190">
        <f t="shared" si="67"/>
        <v>0</v>
      </c>
      <c r="Y260" s="209">
        <v>0</v>
      </c>
      <c r="Z260" s="338">
        <f t="shared" si="75"/>
        <v>0</v>
      </c>
      <c r="AA260" s="159"/>
      <c r="AB260" s="159"/>
      <c r="AC260" s="190">
        <f t="shared" si="76"/>
        <v>0</v>
      </c>
      <c r="AD260" s="219">
        <f t="shared" si="77"/>
        <v>0</v>
      </c>
      <c r="AE260" s="190">
        <f t="shared" si="78"/>
        <v>0</v>
      </c>
      <c r="AF260" s="223"/>
      <c r="AG260" s="167">
        <v>0</v>
      </c>
      <c r="AH260" s="152">
        <v>0</v>
      </c>
      <c r="AI260" s="189">
        <f t="shared" si="72"/>
        <v>0</v>
      </c>
      <c r="AJ260" s="190">
        <f t="shared" si="73"/>
        <v>0</v>
      </c>
      <c r="AK260" s="156">
        <v>0</v>
      </c>
      <c r="AL260" s="237">
        <f t="shared" si="74"/>
        <v>0</v>
      </c>
      <c r="AM260" s="248"/>
      <c r="AN260" s="160"/>
      <c r="AO260" s="190">
        <f t="shared" si="63"/>
        <v>0</v>
      </c>
      <c r="AP260" s="219">
        <f t="shared" si="64"/>
        <v>0</v>
      </c>
      <c r="AQ260" s="200">
        <f t="shared" si="65"/>
        <v>0</v>
      </c>
      <c r="AR260" s="223"/>
    </row>
    <row r="261" spans="1:44" hidden="1" x14ac:dyDescent="0.3">
      <c r="A261" s="477"/>
      <c r="B261" s="257" t="s">
        <v>359</v>
      </c>
      <c r="C261" s="386"/>
      <c r="D261" s="386"/>
      <c r="E261" s="386"/>
      <c r="F261" s="386"/>
      <c r="G261" s="386"/>
      <c r="H261" s="386"/>
      <c r="I261" s="267"/>
      <c r="J261" s="15"/>
      <c r="K261" s="15"/>
      <c r="L261" s="15"/>
      <c r="M261" s="15"/>
      <c r="N261" s="15"/>
      <c r="O261" s="15"/>
      <c r="P261" s="15"/>
      <c r="Q261" s="15"/>
      <c r="R261" s="15"/>
      <c r="S261" s="15"/>
      <c r="T261" s="79"/>
      <c r="U261" s="150">
        <v>0</v>
      </c>
      <c r="V261" s="152">
        <v>0</v>
      </c>
      <c r="W261" s="189">
        <f t="shared" si="66"/>
        <v>0</v>
      </c>
      <c r="X261" s="190">
        <f t="shared" si="67"/>
        <v>0</v>
      </c>
      <c r="Y261" s="209">
        <v>0</v>
      </c>
      <c r="Z261" s="338">
        <f t="shared" si="75"/>
        <v>0</v>
      </c>
      <c r="AA261" s="159"/>
      <c r="AB261" s="159"/>
      <c r="AC261" s="190">
        <f t="shared" si="76"/>
        <v>0</v>
      </c>
      <c r="AD261" s="219">
        <f t="shared" si="77"/>
        <v>0</v>
      </c>
      <c r="AE261" s="190">
        <f t="shared" si="78"/>
        <v>0</v>
      </c>
      <c r="AF261" s="223"/>
      <c r="AG261" s="167">
        <v>0</v>
      </c>
      <c r="AH261" s="152">
        <v>0</v>
      </c>
      <c r="AI261" s="189">
        <f t="shared" si="72"/>
        <v>0</v>
      </c>
      <c r="AJ261" s="190">
        <f t="shared" si="73"/>
        <v>0</v>
      </c>
      <c r="AK261" s="156">
        <v>0</v>
      </c>
      <c r="AL261" s="237">
        <f t="shared" si="74"/>
        <v>0</v>
      </c>
      <c r="AM261" s="248"/>
      <c r="AN261" s="160"/>
      <c r="AO261" s="190">
        <f t="shared" si="63"/>
        <v>0</v>
      </c>
      <c r="AP261" s="219">
        <f t="shared" si="64"/>
        <v>0</v>
      </c>
      <c r="AQ261" s="200">
        <f t="shared" si="65"/>
        <v>0</v>
      </c>
      <c r="AR261" s="223"/>
    </row>
    <row r="262" spans="1:44" hidden="1" x14ac:dyDescent="0.3">
      <c r="A262" s="477"/>
      <c r="B262" s="257" t="s">
        <v>360</v>
      </c>
      <c r="C262" s="386"/>
      <c r="D262" s="386"/>
      <c r="E262" s="386"/>
      <c r="F262" s="386"/>
      <c r="G262" s="386"/>
      <c r="H262" s="386"/>
      <c r="I262" s="267"/>
      <c r="J262" s="15"/>
      <c r="K262" s="15"/>
      <c r="L262" s="15"/>
      <c r="M262" s="15"/>
      <c r="N262" s="15"/>
      <c r="O262" s="15"/>
      <c r="P262" s="15"/>
      <c r="Q262" s="15"/>
      <c r="R262" s="15"/>
      <c r="S262" s="15"/>
      <c r="T262" s="79"/>
      <c r="U262" s="150">
        <v>0</v>
      </c>
      <c r="V262" s="152">
        <v>0</v>
      </c>
      <c r="W262" s="189">
        <f t="shared" si="66"/>
        <v>0</v>
      </c>
      <c r="X262" s="190">
        <f t="shared" si="67"/>
        <v>0</v>
      </c>
      <c r="Y262" s="209">
        <v>0</v>
      </c>
      <c r="Z262" s="338">
        <f t="shared" si="75"/>
        <v>0</v>
      </c>
      <c r="AA262" s="159"/>
      <c r="AB262" s="159"/>
      <c r="AC262" s="190">
        <f t="shared" si="76"/>
        <v>0</v>
      </c>
      <c r="AD262" s="219">
        <f t="shared" si="77"/>
        <v>0</v>
      </c>
      <c r="AE262" s="190">
        <f t="shared" si="78"/>
        <v>0</v>
      </c>
      <c r="AF262" s="223"/>
      <c r="AG262" s="167">
        <v>0</v>
      </c>
      <c r="AH262" s="152">
        <v>0</v>
      </c>
      <c r="AI262" s="189">
        <f t="shared" si="72"/>
        <v>0</v>
      </c>
      <c r="AJ262" s="190">
        <f t="shared" si="73"/>
        <v>0</v>
      </c>
      <c r="AK262" s="156">
        <v>0</v>
      </c>
      <c r="AL262" s="237">
        <f t="shared" si="74"/>
        <v>0</v>
      </c>
      <c r="AM262" s="248"/>
      <c r="AN262" s="160"/>
      <c r="AO262" s="190">
        <f t="shared" si="63"/>
        <v>0</v>
      </c>
      <c r="AP262" s="219">
        <f t="shared" si="64"/>
        <v>0</v>
      </c>
      <c r="AQ262" s="200">
        <f t="shared" si="65"/>
        <v>0</v>
      </c>
      <c r="AR262" s="223"/>
    </row>
    <row r="263" spans="1:44" hidden="1" x14ac:dyDescent="0.3">
      <c r="A263" s="477"/>
      <c r="B263" s="257" t="s">
        <v>361</v>
      </c>
      <c r="C263" s="386"/>
      <c r="D263" s="386"/>
      <c r="E263" s="386"/>
      <c r="F263" s="386"/>
      <c r="G263" s="386"/>
      <c r="H263" s="386"/>
      <c r="I263" s="267"/>
      <c r="J263" s="15"/>
      <c r="K263" s="15"/>
      <c r="L263" s="15"/>
      <c r="M263" s="15"/>
      <c r="N263" s="15"/>
      <c r="O263" s="15"/>
      <c r="P263" s="15"/>
      <c r="Q263" s="15"/>
      <c r="R263" s="15"/>
      <c r="S263" s="15"/>
      <c r="T263" s="79"/>
      <c r="U263" s="150">
        <v>0</v>
      </c>
      <c r="V263" s="152">
        <v>0</v>
      </c>
      <c r="W263" s="189">
        <f t="shared" si="66"/>
        <v>0</v>
      </c>
      <c r="X263" s="190">
        <f t="shared" si="67"/>
        <v>0</v>
      </c>
      <c r="Y263" s="209">
        <v>0</v>
      </c>
      <c r="Z263" s="338">
        <f t="shared" si="75"/>
        <v>0</v>
      </c>
      <c r="AA263" s="159"/>
      <c r="AB263" s="159"/>
      <c r="AC263" s="190">
        <f t="shared" si="76"/>
        <v>0</v>
      </c>
      <c r="AD263" s="219">
        <f t="shared" si="77"/>
        <v>0</v>
      </c>
      <c r="AE263" s="190">
        <f t="shared" si="78"/>
        <v>0</v>
      </c>
      <c r="AF263" s="223"/>
      <c r="AG263" s="167">
        <v>0</v>
      </c>
      <c r="AH263" s="152">
        <v>0</v>
      </c>
      <c r="AI263" s="189">
        <f t="shared" si="72"/>
        <v>0</v>
      </c>
      <c r="AJ263" s="190">
        <f t="shared" si="73"/>
        <v>0</v>
      </c>
      <c r="AK263" s="156">
        <v>0</v>
      </c>
      <c r="AL263" s="237">
        <f t="shared" si="74"/>
        <v>0</v>
      </c>
      <c r="AM263" s="248"/>
      <c r="AN263" s="160"/>
      <c r="AO263" s="190">
        <f t="shared" si="63"/>
        <v>0</v>
      </c>
      <c r="AP263" s="219">
        <f t="shared" si="64"/>
        <v>0</v>
      </c>
      <c r="AQ263" s="200">
        <f t="shared" si="65"/>
        <v>0</v>
      </c>
      <c r="AR263" s="223"/>
    </row>
    <row r="264" spans="1:44" hidden="1" x14ac:dyDescent="0.3">
      <c r="A264" s="477"/>
      <c r="B264" s="257" t="s">
        <v>362</v>
      </c>
      <c r="C264" s="386"/>
      <c r="D264" s="386"/>
      <c r="E264" s="386"/>
      <c r="F264" s="386"/>
      <c r="G264" s="386"/>
      <c r="H264" s="386"/>
      <c r="I264" s="267"/>
      <c r="J264" s="15"/>
      <c r="K264" s="15"/>
      <c r="L264" s="15"/>
      <c r="M264" s="15"/>
      <c r="N264" s="15"/>
      <c r="O264" s="15"/>
      <c r="P264" s="15"/>
      <c r="Q264" s="15"/>
      <c r="R264" s="15"/>
      <c r="S264" s="15"/>
      <c r="T264" s="79"/>
      <c r="U264" s="150">
        <v>0</v>
      </c>
      <c r="V264" s="152">
        <v>0</v>
      </c>
      <c r="W264" s="189">
        <f t="shared" si="66"/>
        <v>0</v>
      </c>
      <c r="X264" s="190">
        <f t="shared" si="67"/>
        <v>0</v>
      </c>
      <c r="Y264" s="209">
        <v>0</v>
      </c>
      <c r="Z264" s="338">
        <f t="shared" si="75"/>
        <v>0</v>
      </c>
      <c r="AA264" s="159"/>
      <c r="AB264" s="159"/>
      <c r="AC264" s="190">
        <f t="shared" si="76"/>
        <v>0</v>
      </c>
      <c r="AD264" s="219">
        <f t="shared" si="77"/>
        <v>0</v>
      </c>
      <c r="AE264" s="190">
        <f t="shared" si="78"/>
        <v>0</v>
      </c>
      <c r="AF264" s="223"/>
      <c r="AG264" s="167">
        <v>0</v>
      </c>
      <c r="AH264" s="152">
        <v>0</v>
      </c>
      <c r="AI264" s="189">
        <f t="shared" si="72"/>
        <v>0</v>
      </c>
      <c r="AJ264" s="190">
        <f t="shared" si="73"/>
        <v>0</v>
      </c>
      <c r="AK264" s="156">
        <v>0</v>
      </c>
      <c r="AL264" s="237">
        <f t="shared" si="74"/>
        <v>0</v>
      </c>
      <c r="AM264" s="248"/>
      <c r="AN264" s="160"/>
      <c r="AO264" s="190">
        <f t="shared" si="63"/>
        <v>0</v>
      </c>
      <c r="AP264" s="219">
        <f t="shared" si="64"/>
        <v>0</v>
      </c>
      <c r="AQ264" s="200">
        <f t="shared" si="65"/>
        <v>0</v>
      </c>
      <c r="AR264" s="223"/>
    </row>
    <row r="265" spans="1:44" hidden="1" x14ac:dyDescent="0.3">
      <c r="A265" s="477"/>
      <c r="B265" s="257" t="s">
        <v>363</v>
      </c>
      <c r="C265" s="386"/>
      <c r="D265" s="386"/>
      <c r="E265" s="386"/>
      <c r="F265" s="386"/>
      <c r="G265" s="386"/>
      <c r="H265" s="386"/>
      <c r="I265" s="267"/>
      <c r="J265" s="15"/>
      <c r="K265" s="15"/>
      <c r="L265" s="15"/>
      <c r="M265" s="15"/>
      <c r="N265" s="15"/>
      <c r="O265" s="15"/>
      <c r="P265" s="15"/>
      <c r="Q265" s="15"/>
      <c r="R265" s="15"/>
      <c r="S265" s="15"/>
      <c r="T265" s="79"/>
      <c r="U265" s="150">
        <v>0</v>
      </c>
      <c r="V265" s="152">
        <v>0</v>
      </c>
      <c r="W265" s="189">
        <f t="shared" si="66"/>
        <v>0</v>
      </c>
      <c r="X265" s="190">
        <f t="shared" si="67"/>
        <v>0</v>
      </c>
      <c r="Y265" s="209">
        <v>0</v>
      </c>
      <c r="Z265" s="338">
        <f t="shared" si="75"/>
        <v>0</v>
      </c>
      <c r="AA265" s="159"/>
      <c r="AB265" s="159"/>
      <c r="AC265" s="190">
        <f t="shared" si="76"/>
        <v>0</v>
      </c>
      <c r="AD265" s="219">
        <f t="shared" si="77"/>
        <v>0</v>
      </c>
      <c r="AE265" s="190">
        <f t="shared" si="78"/>
        <v>0</v>
      </c>
      <c r="AF265" s="223"/>
      <c r="AG265" s="167">
        <v>0</v>
      </c>
      <c r="AH265" s="152">
        <v>0</v>
      </c>
      <c r="AI265" s="189">
        <f t="shared" si="72"/>
        <v>0</v>
      </c>
      <c r="AJ265" s="190">
        <f t="shared" si="73"/>
        <v>0</v>
      </c>
      <c r="AK265" s="156">
        <v>0</v>
      </c>
      <c r="AL265" s="237">
        <f t="shared" si="74"/>
        <v>0</v>
      </c>
      <c r="AM265" s="248"/>
      <c r="AN265" s="160"/>
      <c r="AO265" s="190">
        <f t="shared" si="63"/>
        <v>0</v>
      </c>
      <c r="AP265" s="219">
        <f t="shared" si="64"/>
        <v>0</v>
      </c>
      <c r="AQ265" s="200">
        <f t="shared" si="65"/>
        <v>0</v>
      </c>
      <c r="AR265" s="223"/>
    </row>
    <row r="266" spans="1:44" hidden="1" x14ac:dyDescent="0.3">
      <c r="A266" s="477"/>
      <c r="B266" s="257" t="s">
        <v>364</v>
      </c>
      <c r="C266" s="386"/>
      <c r="D266" s="386"/>
      <c r="E266" s="386"/>
      <c r="F266" s="386"/>
      <c r="G266" s="386"/>
      <c r="H266" s="386"/>
      <c r="I266" s="267"/>
      <c r="J266" s="15"/>
      <c r="K266" s="15"/>
      <c r="L266" s="15"/>
      <c r="M266" s="15"/>
      <c r="N266" s="15"/>
      <c r="O266" s="15"/>
      <c r="P266" s="15"/>
      <c r="Q266" s="15"/>
      <c r="R266" s="15"/>
      <c r="S266" s="15"/>
      <c r="T266" s="79"/>
      <c r="U266" s="150">
        <v>0</v>
      </c>
      <c r="V266" s="152">
        <v>0</v>
      </c>
      <c r="W266" s="189">
        <f t="shared" si="66"/>
        <v>0</v>
      </c>
      <c r="X266" s="190">
        <f t="shared" si="67"/>
        <v>0</v>
      </c>
      <c r="Y266" s="209">
        <v>0</v>
      </c>
      <c r="Z266" s="338">
        <f t="shared" si="75"/>
        <v>0</v>
      </c>
      <c r="AA266" s="159"/>
      <c r="AB266" s="159"/>
      <c r="AC266" s="190">
        <f t="shared" si="76"/>
        <v>0</v>
      </c>
      <c r="AD266" s="219">
        <f t="shared" si="77"/>
        <v>0</v>
      </c>
      <c r="AE266" s="190">
        <f t="shared" si="78"/>
        <v>0</v>
      </c>
      <c r="AF266" s="223"/>
      <c r="AG266" s="167">
        <v>0</v>
      </c>
      <c r="AH266" s="152">
        <v>0</v>
      </c>
      <c r="AI266" s="189">
        <f t="shared" si="72"/>
        <v>0</v>
      </c>
      <c r="AJ266" s="190">
        <f t="shared" si="73"/>
        <v>0</v>
      </c>
      <c r="AK266" s="156">
        <v>0</v>
      </c>
      <c r="AL266" s="237">
        <f t="shared" si="74"/>
        <v>0</v>
      </c>
      <c r="AM266" s="248"/>
      <c r="AN266" s="160"/>
      <c r="AO266" s="190">
        <f t="shared" si="63"/>
        <v>0</v>
      </c>
      <c r="AP266" s="219">
        <f t="shared" si="64"/>
        <v>0</v>
      </c>
      <c r="AQ266" s="200">
        <f t="shared" si="65"/>
        <v>0</v>
      </c>
      <c r="AR266" s="223"/>
    </row>
    <row r="267" spans="1:44" hidden="1" x14ac:dyDescent="0.3">
      <c r="A267" s="477"/>
      <c r="B267" s="257" t="s">
        <v>365</v>
      </c>
      <c r="C267" s="386"/>
      <c r="D267" s="386"/>
      <c r="E267" s="386"/>
      <c r="F267" s="386"/>
      <c r="G267" s="386"/>
      <c r="H267" s="386"/>
      <c r="I267" s="267"/>
      <c r="J267" s="15"/>
      <c r="K267" s="15"/>
      <c r="L267" s="15"/>
      <c r="M267" s="15"/>
      <c r="N267" s="15"/>
      <c r="O267" s="15"/>
      <c r="P267" s="15"/>
      <c r="Q267" s="15"/>
      <c r="R267" s="15"/>
      <c r="S267" s="15"/>
      <c r="T267" s="79"/>
      <c r="U267" s="150">
        <v>0</v>
      </c>
      <c r="V267" s="152">
        <v>0</v>
      </c>
      <c r="W267" s="189">
        <f t="shared" si="66"/>
        <v>0</v>
      </c>
      <c r="X267" s="190">
        <f t="shared" si="67"/>
        <v>0</v>
      </c>
      <c r="Y267" s="209">
        <v>0</v>
      </c>
      <c r="Z267" s="338">
        <f t="shared" si="75"/>
        <v>0</v>
      </c>
      <c r="AA267" s="159"/>
      <c r="AB267" s="159"/>
      <c r="AC267" s="190">
        <f t="shared" si="76"/>
        <v>0</v>
      </c>
      <c r="AD267" s="219">
        <f t="shared" si="77"/>
        <v>0</v>
      </c>
      <c r="AE267" s="190">
        <f t="shared" si="78"/>
        <v>0</v>
      </c>
      <c r="AF267" s="223"/>
      <c r="AG267" s="167">
        <v>0</v>
      </c>
      <c r="AH267" s="152">
        <v>0</v>
      </c>
      <c r="AI267" s="189">
        <f t="shared" si="72"/>
        <v>0</v>
      </c>
      <c r="AJ267" s="190">
        <f t="shared" si="73"/>
        <v>0</v>
      </c>
      <c r="AK267" s="156">
        <v>0</v>
      </c>
      <c r="AL267" s="237">
        <f t="shared" si="74"/>
        <v>0</v>
      </c>
      <c r="AM267" s="248"/>
      <c r="AN267" s="160"/>
      <c r="AO267" s="190">
        <f t="shared" si="63"/>
        <v>0</v>
      </c>
      <c r="AP267" s="219">
        <f t="shared" si="64"/>
        <v>0</v>
      </c>
      <c r="AQ267" s="200">
        <f t="shared" si="65"/>
        <v>0</v>
      </c>
      <c r="AR267" s="223"/>
    </row>
    <row r="268" spans="1:44" hidden="1" x14ac:dyDescent="0.3">
      <c r="A268" s="477"/>
      <c r="B268" s="257" t="s">
        <v>366</v>
      </c>
      <c r="C268" s="386"/>
      <c r="D268" s="386"/>
      <c r="E268" s="386"/>
      <c r="F268" s="386"/>
      <c r="G268" s="386"/>
      <c r="H268" s="386"/>
      <c r="I268" s="267"/>
      <c r="J268" s="15"/>
      <c r="K268" s="15"/>
      <c r="L268" s="15"/>
      <c r="M268" s="15"/>
      <c r="N268" s="15"/>
      <c r="O268" s="15"/>
      <c r="P268" s="15"/>
      <c r="Q268" s="15"/>
      <c r="R268" s="15"/>
      <c r="S268" s="15"/>
      <c r="T268" s="79"/>
      <c r="U268" s="150">
        <v>0</v>
      </c>
      <c r="V268" s="152">
        <v>0</v>
      </c>
      <c r="W268" s="189">
        <f t="shared" si="66"/>
        <v>0</v>
      </c>
      <c r="X268" s="190">
        <f t="shared" si="67"/>
        <v>0</v>
      </c>
      <c r="Y268" s="209">
        <v>0</v>
      </c>
      <c r="Z268" s="338">
        <f t="shared" si="75"/>
        <v>0</v>
      </c>
      <c r="AA268" s="159"/>
      <c r="AB268" s="159"/>
      <c r="AC268" s="190">
        <f t="shared" si="76"/>
        <v>0</v>
      </c>
      <c r="AD268" s="219">
        <f t="shared" si="77"/>
        <v>0</v>
      </c>
      <c r="AE268" s="190">
        <f t="shared" si="78"/>
        <v>0</v>
      </c>
      <c r="AF268" s="223"/>
      <c r="AG268" s="167">
        <v>0</v>
      </c>
      <c r="AH268" s="152">
        <v>0</v>
      </c>
      <c r="AI268" s="189">
        <f t="shared" si="72"/>
        <v>0</v>
      </c>
      <c r="AJ268" s="190">
        <f t="shared" si="73"/>
        <v>0</v>
      </c>
      <c r="AK268" s="156">
        <v>0</v>
      </c>
      <c r="AL268" s="237">
        <f t="shared" si="74"/>
        <v>0</v>
      </c>
      <c r="AM268" s="248"/>
      <c r="AN268" s="160"/>
      <c r="AO268" s="190">
        <f t="shared" si="63"/>
        <v>0</v>
      </c>
      <c r="AP268" s="219">
        <f t="shared" si="64"/>
        <v>0</v>
      </c>
      <c r="AQ268" s="200">
        <f t="shared" si="65"/>
        <v>0</v>
      </c>
      <c r="AR268" s="223"/>
    </row>
    <row r="269" spans="1:44" hidden="1" x14ac:dyDescent="0.3">
      <c r="A269" s="477"/>
      <c r="B269" s="257" t="s">
        <v>367</v>
      </c>
      <c r="C269" s="386"/>
      <c r="D269" s="386"/>
      <c r="E269" s="386"/>
      <c r="F269" s="386"/>
      <c r="G269" s="386"/>
      <c r="H269" s="386"/>
      <c r="I269" s="267"/>
      <c r="J269" s="15"/>
      <c r="K269" s="15"/>
      <c r="L269" s="15"/>
      <c r="M269" s="15"/>
      <c r="N269" s="15"/>
      <c r="O269" s="15"/>
      <c r="P269" s="15"/>
      <c r="Q269" s="15"/>
      <c r="R269" s="15"/>
      <c r="S269" s="15"/>
      <c r="T269" s="79"/>
      <c r="U269" s="150">
        <v>0</v>
      </c>
      <c r="V269" s="152">
        <v>0</v>
      </c>
      <c r="W269" s="189">
        <f t="shared" si="66"/>
        <v>0</v>
      </c>
      <c r="X269" s="190">
        <f t="shared" si="67"/>
        <v>0</v>
      </c>
      <c r="Y269" s="209">
        <v>0</v>
      </c>
      <c r="Z269" s="338">
        <f t="shared" si="75"/>
        <v>0</v>
      </c>
      <c r="AA269" s="159"/>
      <c r="AB269" s="159"/>
      <c r="AC269" s="190">
        <f t="shared" si="76"/>
        <v>0</v>
      </c>
      <c r="AD269" s="219">
        <f t="shared" si="77"/>
        <v>0</v>
      </c>
      <c r="AE269" s="190">
        <f t="shared" si="78"/>
        <v>0</v>
      </c>
      <c r="AF269" s="223"/>
      <c r="AG269" s="167">
        <v>0</v>
      </c>
      <c r="AH269" s="152">
        <v>0</v>
      </c>
      <c r="AI269" s="189">
        <f t="shared" si="72"/>
        <v>0</v>
      </c>
      <c r="AJ269" s="190">
        <f t="shared" si="73"/>
        <v>0</v>
      </c>
      <c r="AK269" s="156">
        <v>0</v>
      </c>
      <c r="AL269" s="237">
        <f t="shared" si="74"/>
        <v>0</v>
      </c>
      <c r="AM269" s="248"/>
      <c r="AN269" s="160"/>
      <c r="AO269" s="190">
        <f t="shared" si="63"/>
        <v>0</v>
      </c>
      <c r="AP269" s="219">
        <f t="shared" si="64"/>
        <v>0</v>
      </c>
      <c r="AQ269" s="200">
        <f t="shared" si="65"/>
        <v>0</v>
      </c>
      <c r="AR269" s="223"/>
    </row>
    <row r="270" spans="1:44" hidden="1" x14ac:dyDescent="0.3">
      <c r="A270" s="477"/>
      <c r="B270" s="257" t="s">
        <v>368</v>
      </c>
      <c r="C270" s="386"/>
      <c r="D270" s="386"/>
      <c r="E270" s="386"/>
      <c r="F270" s="386"/>
      <c r="G270" s="386"/>
      <c r="H270" s="386"/>
      <c r="I270" s="267"/>
      <c r="J270" s="15"/>
      <c r="K270" s="15"/>
      <c r="L270" s="15"/>
      <c r="M270" s="15"/>
      <c r="N270" s="15"/>
      <c r="O270" s="15"/>
      <c r="P270" s="15"/>
      <c r="Q270" s="15"/>
      <c r="R270" s="15"/>
      <c r="S270" s="15"/>
      <c r="T270" s="79"/>
      <c r="U270" s="150">
        <v>0</v>
      </c>
      <c r="V270" s="152">
        <v>0</v>
      </c>
      <c r="W270" s="189">
        <f t="shared" si="66"/>
        <v>0</v>
      </c>
      <c r="X270" s="190">
        <f t="shared" si="67"/>
        <v>0</v>
      </c>
      <c r="Y270" s="209">
        <v>0</v>
      </c>
      <c r="Z270" s="338">
        <f t="shared" si="75"/>
        <v>0</v>
      </c>
      <c r="AA270" s="159"/>
      <c r="AB270" s="159"/>
      <c r="AC270" s="190">
        <f t="shared" si="76"/>
        <v>0</v>
      </c>
      <c r="AD270" s="219">
        <f t="shared" si="77"/>
        <v>0</v>
      </c>
      <c r="AE270" s="190">
        <f t="shared" si="78"/>
        <v>0</v>
      </c>
      <c r="AF270" s="223"/>
      <c r="AG270" s="167">
        <v>0</v>
      </c>
      <c r="AH270" s="152">
        <v>0</v>
      </c>
      <c r="AI270" s="189">
        <f t="shared" si="72"/>
        <v>0</v>
      </c>
      <c r="AJ270" s="190">
        <f t="shared" si="73"/>
        <v>0</v>
      </c>
      <c r="AK270" s="156">
        <v>0</v>
      </c>
      <c r="AL270" s="237">
        <f t="shared" si="74"/>
        <v>0</v>
      </c>
      <c r="AM270" s="248"/>
      <c r="AN270" s="160"/>
      <c r="AO270" s="190">
        <f t="shared" si="63"/>
        <v>0</v>
      </c>
      <c r="AP270" s="219">
        <f t="shared" si="64"/>
        <v>0</v>
      </c>
      <c r="AQ270" s="200">
        <f t="shared" si="65"/>
        <v>0</v>
      </c>
      <c r="AR270" s="223"/>
    </row>
    <row r="271" spans="1:44" hidden="1" x14ac:dyDescent="0.3">
      <c r="A271" s="477"/>
      <c r="B271" s="257" t="s">
        <v>369</v>
      </c>
      <c r="C271" s="386"/>
      <c r="D271" s="386"/>
      <c r="E271" s="386"/>
      <c r="F271" s="386"/>
      <c r="G271" s="386"/>
      <c r="H271" s="386"/>
      <c r="I271" s="267"/>
      <c r="J271" s="15"/>
      <c r="K271" s="15"/>
      <c r="L271" s="15"/>
      <c r="M271" s="15"/>
      <c r="N271" s="15"/>
      <c r="O271" s="15"/>
      <c r="P271" s="15"/>
      <c r="Q271" s="15"/>
      <c r="R271" s="15"/>
      <c r="S271" s="15"/>
      <c r="T271" s="79"/>
      <c r="U271" s="150">
        <v>0</v>
      </c>
      <c r="V271" s="152">
        <v>0</v>
      </c>
      <c r="W271" s="189">
        <f t="shared" si="66"/>
        <v>0</v>
      </c>
      <c r="X271" s="190">
        <f t="shared" si="67"/>
        <v>0</v>
      </c>
      <c r="Y271" s="209">
        <v>0</v>
      </c>
      <c r="Z271" s="338">
        <f t="shared" si="75"/>
        <v>0</v>
      </c>
      <c r="AA271" s="159"/>
      <c r="AB271" s="159"/>
      <c r="AC271" s="190">
        <f t="shared" si="76"/>
        <v>0</v>
      </c>
      <c r="AD271" s="219">
        <f t="shared" si="77"/>
        <v>0</v>
      </c>
      <c r="AE271" s="190">
        <f t="shared" si="78"/>
        <v>0</v>
      </c>
      <c r="AF271" s="223"/>
      <c r="AG271" s="167">
        <v>0</v>
      </c>
      <c r="AH271" s="152">
        <v>0</v>
      </c>
      <c r="AI271" s="189">
        <f t="shared" si="72"/>
        <v>0</v>
      </c>
      <c r="AJ271" s="190">
        <f t="shared" si="73"/>
        <v>0</v>
      </c>
      <c r="AK271" s="156">
        <v>0</v>
      </c>
      <c r="AL271" s="237">
        <f t="shared" si="74"/>
        <v>0</v>
      </c>
      <c r="AM271" s="248"/>
      <c r="AN271" s="160"/>
      <c r="AO271" s="190">
        <f t="shared" si="63"/>
        <v>0</v>
      </c>
      <c r="AP271" s="219">
        <f t="shared" si="64"/>
        <v>0</v>
      </c>
      <c r="AQ271" s="200">
        <f t="shared" si="65"/>
        <v>0</v>
      </c>
      <c r="AR271" s="223"/>
    </row>
    <row r="272" spans="1:44" hidden="1" x14ac:dyDescent="0.3">
      <c r="A272" s="477"/>
      <c r="B272" s="257" t="s">
        <v>370</v>
      </c>
      <c r="C272" s="386"/>
      <c r="D272" s="386"/>
      <c r="E272" s="386"/>
      <c r="F272" s="386"/>
      <c r="G272" s="386"/>
      <c r="H272" s="386"/>
      <c r="I272" s="267"/>
      <c r="J272" s="15"/>
      <c r="K272" s="15"/>
      <c r="L272" s="15"/>
      <c r="M272" s="15"/>
      <c r="N272" s="15"/>
      <c r="O272" s="15"/>
      <c r="P272" s="15"/>
      <c r="Q272" s="15"/>
      <c r="R272" s="15"/>
      <c r="S272" s="15"/>
      <c r="T272" s="79"/>
      <c r="U272" s="150">
        <v>0</v>
      </c>
      <c r="V272" s="152">
        <v>0</v>
      </c>
      <c r="W272" s="189">
        <f t="shared" si="66"/>
        <v>0</v>
      </c>
      <c r="X272" s="190">
        <f t="shared" si="67"/>
        <v>0</v>
      </c>
      <c r="Y272" s="209">
        <v>0</v>
      </c>
      <c r="Z272" s="338">
        <f t="shared" si="75"/>
        <v>0</v>
      </c>
      <c r="AA272" s="159"/>
      <c r="AB272" s="159"/>
      <c r="AC272" s="190">
        <f t="shared" si="76"/>
        <v>0</v>
      </c>
      <c r="AD272" s="219">
        <f t="shared" si="77"/>
        <v>0</v>
      </c>
      <c r="AE272" s="190">
        <f t="shared" si="78"/>
        <v>0</v>
      </c>
      <c r="AF272" s="223"/>
      <c r="AG272" s="167">
        <v>0</v>
      </c>
      <c r="AH272" s="152">
        <v>0</v>
      </c>
      <c r="AI272" s="189">
        <f t="shared" si="72"/>
        <v>0</v>
      </c>
      <c r="AJ272" s="190">
        <f t="shared" si="73"/>
        <v>0</v>
      </c>
      <c r="AK272" s="156">
        <v>0</v>
      </c>
      <c r="AL272" s="237">
        <f t="shared" si="74"/>
        <v>0</v>
      </c>
      <c r="AM272" s="248"/>
      <c r="AN272" s="160"/>
      <c r="AO272" s="190">
        <f t="shared" si="63"/>
        <v>0</v>
      </c>
      <c r="AP272" s="219">
        <f t="shared" si="64"/>
        <v>0</v>
      </c>
      <c r="AQ272" s="200">
        <f t="shared" si="65"/>
        <v>0</v>
      </c>
      <c r="AR272" s="223"/>
    </row>
    <row r="273" spans="1:44" hidden="1" x14ac:dyDescent="0.3">
      <c r="A273" s="477"/>
      <c r="B273" s="257" t="s">
        <v>371</v>
      </c>
      <c r="C273" s="386"/>
      <c r="D273" s="386"/>
      <c r="E273" s="386"/>
      <c r="F273" s="386"/>
      <c r="G273" s="386"/>
      <c r="H273" s="386"/>
      <c r="I273" s="267"/>
      <c r="J273" s="15"/>
      <c r="K273" s="15"/>
      <c r="L273" s="15"/>
      <c r="M273" s="15"/>
      <c r="N273" s="15"/>
      <c r="O273" s="15"/>
      <c r="P273" s="15"/>
      <c r="Q273" s="15"/>
      <c r="R273" s="15"/>
      <c r="S273" s="15"/>
      <c r="T273" s="79"/>
      <c r="U273" s="150">
        <v>0</v>
      </c>
      <c r="V273" s="152">
        <v>0</v>
      </c>
      <c r="W273" s="189">
        <f t="shared" si="66"/>
        <v>0</v>
      </c>
      <c r="X273" s="190">
        <f t="shared" si="67"/>
        <v>0</v>
      </c>
      <c r="Y273" s="209">
        <v>0</v>
      </c>
      <c r="Z273" s="338">
        <f t="shared" si="75"/>
        <v>0</v>
      </c>
      <c r="AA273" s="159"/>
      <c r="AB273" s="159"/>
      <c r="AC273" s="190">
        <f t="shared" si="76"/>
        <v>0</v>
      </c>
      <c r="AD273" s="219">
        <f t="shared" si="77"/>
        <v>0</v>
      </c>
      <c r="AE273" s="190">
        <f t="shared" si="78"/>
        <v>0</v>
      </c>
      <c r="AF273" s="223"/>
      <c r="AG273" s="167">
        <v>0</v>
      </c>
      <c r="AH273" s="152">
        <v>0</v>
      </c>
      <c r="AI273" s="189">
        <f t="shared" si="72"/>
        <v>0</v>
      </c>
      <c r="AJ273" s="190">
        <f t="shared" si="73"/>
        <v>0</v>
      </c>
      <c r="AK273" s="156">
        <v>0</v>
      </c>
      <c r="AL273" s="237">
        <f t="shared" si="74"/>
        <v>0</v>
      </c>
      <c r="AM273" s="248"/>
      <c r="AN273" s="160"/>
      <c r="AO273" s="190">
        <f t="shared" si="63"/>
        <v>0</v>
      </c>
      <c r="AP273" s="219">
        <f t="shared" si="64"/>
        <v>0</v>
      </c>
      <c r="AQ273" s="200">
        <f t="shared" si="65"/>
        <v>0</v>
      </c>
      <c r="AR273" s="223"/>
    </row>
    <row r="274" spans="1:44" hidden="1" x14ac:dyDescent="0.3">
      <c r="A274" s="477"/>
      <c r="B274" s="257" t="s">
        <v>372</v>
      </c>
      <c r="C274" s="386"/>
      <c r="D274" s="386"/>
      <c r="E274" s="386"/>
      <c r="F274" s="386"/>
      <c r="G274" s="386"/>
      <c r="H274" s="386"/>
      <c r="I274" s="267"/>
      <c r="J274" s="15"/>
      <c r="K274" s="15"/>
      <c r="L274" s="15"/>
      <c r="M274" s="15"/>
      <c r="N274" s="15"/>
      <c r="O274" s="15"/>
      <c r="P274" s="15"/>
      <c r="Q274" s="15"/>
      <c r="R274" s="15"/>
      <c r="S274" s="15"/>
      <c r="T274" s="79"/>
      <c r="U274" s="150">
        <v>0</v>
      </c>
      <c r="V274" s="152">
        <v>0</v>
      </c>
      <c r="W274" s="189">
        <f t="shared" si="66"/>
        <v>0</v>
      </c>
      <c r="X274" s="190">
        <f t="shared" si="67"/>
        <v>0</v>
      </c>
      <c r="Y274" s="209">
        <v>0</v>
      </c>
      <c r="Z274" s="338">
        <f t="shared" si="75"/>
        <v>0</v>
      </c>
      <c r="AA274" s="159"/>
      <c r="AB274" s="159"/>
      <c r="AC274" s="190">
        <f t="shared" si="76"/>
        <v>0</v>
      </c>
      <c r="AD274" s="219">
        <f t="shared" si="77"/>
        <v>0</v>
      </c>
      <c r="AE274" s="190">
        <f t="shared" si="78"/>
        <v>0</v>
      </c>
      <c r="AF274" s="223"/>
      <c r="AG274" s="167">
        <v>0</v>
      </c>
      <c r="AH274" s="152">
        <v>0</v>
      </c>
      <c r="AI274" s="189">
        <f t="shared" si="72"/>
        <v>0</v>
      </c>
      <c r="AJ274" s="190">
        <f t="shared" si="73"/>
        <v>0</v>
      </c>
      <c r="AK274" s="156">
        <v>0</v>
      </c>
      <c r="AL274" s="237">
        <f t="shared" si="74"/>
        <v>0</v>
      </c>
      <c r="AM274" s="248"/>
      <c r="AN274" s="160"/>
      <c r="AO274" s="190">
        <f t="shared" si="63"/>
        <v>0</v>
      </c>
      <c r="AP274" s="219">
        <f t="shared" si="64"/>
        <v>0</v>
      </c>
      <c r="AQ274" s="200">
        <f t="shared" si="65"/>
        <v>0</v>
      </c>
      <c r="AR274" s="223"/>
    </row>
    <row r="275" spans="1:44" hidden="1" x14ac:dyDescent="0.3">
      <c r="A275" s="477"/>
      <c r="B275" s="257" t="s">
        <v>373</v>
      </c>
      <c r="C275" s="386"/>
      <c r="D275" s="386"/>
      <c r="E275" s="386"/>
      <c r="F275" s="386"/>
      <c r="G275" s="386"/>
      <c r="H275" s="386"/>
      <c r="I275" s="267"/>
      <c r="J275" s="15"/>
      <c r="K275" s="15"/>
      <c r="L275" s="15"/>
      <c r="M275" s="15"/>
      <c r="N275" s="15"/>
      <c r="O275" s="15"/>
      <c r="P275" s="15"/>
      <c r="Q275" s="15"/>
      <c r="R275" s="15"/>
      <c r="S275" s="15"/>
      <c r="T275" s="79"/>
      <c r="U275" s="150">
        <v>0</v>
      </c>
      <c r="V275" s="152">
        <v>0</v>
      </c>
      <c r="W275" s="189">
        <f t="shared" si="66"/>
        <v>0</v>
      </c>
      <c r="X275" s="190">
        <f t="shared" si="67"/>
        <v>0</v>
      </c>
      <c r="Y275" s="209">
        <v>0</v>
      </c>
      <c r="Z275" s="338">
        <f t="shared" si="75"/>
        <v>0</v>
      </c>
      <c r="AA275" s="159"/>
      <c r="AB275" s="159"/>
      <c r="AC275" s="190">
        <f t="shared" si="76"/>
        <v>0</v>
      </c>
      <c r="AD275" s="219">
        <f t="shared" si="77"/>
        <v>0</v>
      </c>
      <c r="AE275" s="190">
        <f t="shared" si="78"/>
        <v>0</v>
      </c>
      <c r="AF275" s="223"/>
      <c r="AG275" s="167">
        <v>0</v>
      </c>
      <c r="AH275" s="152">
        <v>0</v>
      </c>
      <c r="AI275" s="189">
        <f t="shared" si="72"/>
        <v>0</v>
      </c>
      <c r="AJ275" s="190">
        <f t="shared" si="73"/>
        <v>0</v>
      </c>
      <c r="AK275" s="156">
        <v>0</v>
      </c>
      <c r="AL275" s="237">
        <f t="shared" si="74"/>
        <v>0</v>
      </c>
      <c r="AM275" s="248"/>
      <c r="AN275" s="160"/>
      <c r="AO275" s="190">
        <f t="shared" si="63"/>
        <v>0</v>
      </c>
      <c r="AP275" s="219">
        <f t="shared" si="64"/>
        <v>0</v>
      </c>
      <c r="AQ275" s="200">
        <f t="shared" si="65"/>
        <v>0</v>
      </c>
      <c r="AR275" s="223"/>
    </row>
    <row r="276" spans="1:44" hidden="1" x14ac:dyDescent="0.3">
      <c r="A276" s="477"/>
      <c r="B276" s="257" t="s">
        <v>374</v>
      </c>
      <c r="C276" s="386"/>
      <c r="D276" s="386"/>
      <c r="E276" s="386"/>
      <c r="F276" s="386"/>
      <c r="G276" s="386"/>
      <c r="H276" s="386"/>
      <c r="I276" s="267"/>
      <c r="J276" s="15"/>
      <c r="K276" s="15"/>
      <c r="L276" s="15"/>
      <c r="M276" s="15"/>
      <c r="N276" s="15"/>
      <c r="O276" s="15"/>
      <c r="P276" s="15"/>
      <c r="Q276" s="15"/>
      <c r="R276" s="15"/>
      <c r="S276" s="15"/>
      <c r="T276" s="79"/>
      <c r="U276" s="150">
        <v>0</v>
      </c>
      <c r="V276" s="152">
        <v>0</v>
      </c>
      <c r="W276" s="189">
        <f t="shared" si="66"/>
        <v>0</v>
      </c>
      <c r="X276" s="190">
        <f t="shared" si="67"/>
        <v>0</v>
      </c>
      <c r="Y276" s="209">
        <v>0</v>
      </c>
      <c r="Z276" s="338">
        <f t="shared" si="75"/>
        <v>0</v>
      </c>
      <c r="AA276" s="159"/>
      <c r="AB276" s="159"/>
      <c r="AC276" s="190">
        <f t="shared" si="76"/>
        <v>0</v>
      </c>
      <c r="AD276" s="219">
        <f t="shared" si="77"/>
        <v>0</v>
      </c>
      <c r="AE276" s="190">
        <f t="shared" si="78"/>
        <v>0</v>
      </c>
      <c r="AF276" s="223"/>
      <c r="AG276" s="167">
        <v>0</v>
      </c>
      <c r="AH276" s="152">
        <v>0</v>
      </c>
      <c r="AI276" s="189">
        <f t="shared" si="72"/>
        <v>0</v>
      </c>
      <c r="AJ276" s="190">
        <f t="shared" si="73"/>
        <v>0</v>
      </c>
      <c r="AK276" s="156">
        <v>0</v>
      </c>
      <c r="AL276" s="237">
        <f t="shared" si="74"/>
        <v>0</v>
      </c>
      <c r="AM276" s="248"/>
      <c r="AN276" s="160"/>
      <c r="AO276" s="190">
        <f t="shared" si="63"/>
        <v>0</v>
      </c>
      <c r="AP276" s="219">
        <f t="shared" si="64"/>
        <v>0</v>
      </c>
      <c r="AQ276" s="200">
        <f t="shared" si="65"/>
        <v>0</v>
      </c>
      <c r="AR276" s="223"/>
    </row>
    <row r="277" spans="1:44" hidden="1" x14ac:dyDescent="0.3">
      <c r="A277" s="477"/>
      <c r="B277" s="257" t="s">
        <v>375</v>
      </c>
      <c r="C277" s="386"/>
      <c r="D277" s="386"/>
      <c r="E277" s="386"/>
      <c r="F277" s="386"/>
      <c r="G277" s="386"/>
      <c r="H277" s="386"/>
      <c r="I277" s="267"/>
      <c r="J277" s="15"/>
      <c r="K277" s="15"/>
      <c r="L277" s="15"/>
      <c r="M277" s="15"/>
      <c r="N277" s="15"/>
      <c r="O277" s="15"/>
      <c r="P277" s="15"/>
      <c r="Q277" s="15"/>
      <c r="R277" s="15"/>
      <c r="S277" s="15"/>
      <c r="T277" s="79"/>
      <c r="U277" s="150">
        <v>0</v>
      </c>
      <c r="V277" s="152">
        <v>0</v>
      </c>
      <c r="W277" s="189">
        <f t="shared" si="66"/>
        <v>0</v>
      </c>
      <c r="X277" s="190">
        <f t="shared" si="67"/>
        <v>0</v>
      </c>
      <c r="Y277" s="209">
        <v>0</v>
      </c>
      <c r="Z277" s="338">
        <f t="shared" si="75"/>
        <v>0</v>
      </c>
      <c r="AA277" s="159"/>
      <c r="AB277" s="159"/>
      <c r="AC277" s="190">
        <f t="shared" si="76"/>
        <v>0</v>
      </c>
      <c r="AD277" s="219">
        <f t="shared" si="77"/>
        <v>0</v>
      </c>
      <c r="AE277" s="190">
        <f t="shared" si="78"/>
        <v>0</v>
      </c>
      <c r="AF277" s="223"/>
      <c r="AG277" s="167">
        <v>0</v>
      </c>
      <c r="AH277" s="152">
        <v>0</v>
      </c>
      <c r="AI277" s="189">
        <f t="shared" si="72"/>
        <v>0</v>
      </c>
      <c r="AJ277" s="190">
        <f t="shared" si="73"/>
        <v>0</v>
      </c>
      <c r="AK277" s="156">
        <v>0</v>
      </c>
      <c r="AL277" s="237">
        <f t="shared" si="74"/>
        <v>0</v>
      </c>
      <c r="AM277" s="248"/>
      <c r="AN277" s="160"/>
      <c r="AO277" s="190">
        <f t="shared" si="63"/>
        <v>0</v>
      </c>
      <c r="AP277" s="219">
        <f t="shared" si="64"/>
        <v>0</v>
      </c>
      <c r="AQ277" s="200">
        <f t="shared" si="65"/>
        <v>0</v>
      </c>
      <c r="AR277" s="223"/>
    </row>
    <row r="278" spans="1:44" hidden="1" x14ac:dyDescent="0.3">
      <c r="A278" s="477"/>
      <c r="B278" s="257" t="s">
        <v>376</v>
      </c>
      <c r="C278" s="386"/>
      <c r="D278" s="386"/>
      <c r="E278" s="386"/>
      <c r="F278" s="386"/>
      <c r="G278" s="386"/>
      <c r="H278" s="386"/>
      <c r="I278" s="267"/>
      <c r="J278" s="15"/>
      <c r="K278" s="15"/>
      <c r="L278" s="15"/>
      <c r="M278" s="15"/>
      <c r="N278" s="15"/>
      <c r="O278" s="15"/>
      <c r="P278" s="15"/>
      <c r="Q278" s="15"/>
      <c r="R278" s="15"/>
      <c r="S278" s="15"/>
      <c r="T278" s="79"/>
      <c r="U278" s="150">
        <v>0</v>
      </c>
      <c r="V278" s="152">
        <v>0</v>
      </c>
      <c r="W278" s="189">
        <f t="shared" si="66"/>
        <v>0</v>
      </c>
      <c r="X278" s="190">
        <f t="shared" si="67"/>
        <v>0</v>
      </c>
      <c r="Y278" s="209">
        <v>0</v>
      </c>
      <c r="Z278" s="338">
        <f t="shared" si="75"/>
        <v>0</v>
      </c>
      <c r="AA278" s="159"/>
      <c r="AB278" s="159"/>
      <c r="AC278" s="190">
        <f t="shared" si="76"/>
        <v>0</v>
      </c>
      <c r="AD278" s="219">
        <f t="shared" si="77"/>
        <v>0</v>
      </c>
      <c r="AE278" s="190">
        <f t="shared" si="78"/>
        <v>0</v>
      </c>
      <c r="AF278" s="223"/>
      <c r="AG278" s="167">
        <v>0</v>
      </c>
      <c r="AH278" s="152">
        <v>0</v>
      </c>
      <c r="AI278" s="189">
        <f t="shared" si="72"/>
        <v>0</v>
      </c>
      <c r="AJ278" s="190">
        <f t="shared" si="73"/>
        <v>0</v>
      </c>
      <c r="AK278" s="156">
        <v>0</v>
      </c>
      <c r="AL278" s="237">
        <f t="shared" si="74"/>
        <v>0</v>
      </c>
      <c r="AM278" s="248"/>
      <c r="AN278" s="160"/>
      <c r="AO278" s="190">
        <f t="shared" si="63"/>
        <v>0</v>
      </c>
      <c r="AP278" s="219">
        <f t="shared" si="64"/>
        <v>0</v>
      </c>
      <c r="AQ278" s="200">
        <f t="shared" si="65"/>
        <v>0</v>
      </c>
      <c r="AR278" s="223"/>
    </row>
    <row r="279" spans="1:44" hidden="1" x14ac:dyDescent="0.3">
      <c r="A279" s="477"/>
      <c r="B279" s="257" t="s">
        <v>377</v>
      </c>
      <c r="C279" s="386"/>
      <c r="D279" s="386"/>
      <c r="E279" s="386"/>
      <c r="F279" s="386"/>
      <c r="G279" s="386"/>
      <c r="H279" s="386"/>
      <c r="I279" s="267"/>
      <c r="J279" s="15"/>
      <c r="K279" s="15"/>
      <c r="L279" s="15"/>
      <c r="M279" s="15"/>
      <c r="N279" s="15"/>
      <c r="O279" s="15"/>
      <c r="P279" s="15"/>
      <c r="Q279" s="15"/>
      <c r="R279" s="15"/>
      <c r="S279" s="15"/>
      <c r="T279" s="79"/>
      <c r="U279" s="150">
        <v>0</v>
      </c>
      <c r="V279" s="152">
        <v>0</v>
      </c>
      <c r="W279" s="189">
        <f t="shared" si="66"/>
        <v>0</v>
      </c>
      <c r="X279" s="190">
        <f t="shared" si="67"/>
        <v>0</v>
      </c>
      <c r="Y279" s="209">
        <v>0</v>
      </c>
      <c r="Z279" s="338">
        <f t="shared" si="75"/>
        <v>0</v>
      </c>
      <c r="AA279" s="159"/>
      <c r="AB279" s="159"/>
      <c r="AC279" s="190">
        <f t="shared" si="76"/>
        <v>0</v>
      </c>
      <c r="AD279" s="219">
        <f t="shared" si="77"/>
        <v>0</v>
      </c>
      <c r="AE279" s="190">
        <f t="shared" si="78"/>
        <v>0</v>
      </c>
      <c r="AF279" s="223"/>
      <c r="AG279" s="167">
        <v>0</v>
      </c>
      <c r="AH279" s="152">
        <v>0</v>
      </c>
      <c r="AI279" s="189">
        <f t="shared" si="72"/>
        <v>0</v>
      </c>
      <c r="AJ279" s="190">
        <f t="shared" si="73"/>
        <v>0</v>
      </c>
      <c r="AK279" s="156">
        <v>0</v>
      </c>
      <c r="AL279" s="237">
        <f t="shared" si="74"/>
        <v>0</v>
      </c>
      <c r="AM279" s="248"/>
      <c r="AN279" s="160"/>
      <c r="AO279" s="190">
        <f t="shared" si="63"/>
        <v>0</v>
      </c>
      <c r="AP279" s="219">
        <f t="shared" si="64"/>
        <v>0</v>
      </c>
      <c r="AQ279" s="200">
        <f t="shared" si="65"/>
        <v>0</v>
      </c>
      <c r="AR279" s="223"/>
    </row>
    <row r="280" spans="1:44" hidden="1" x14ac:dyDescent="0.3">
      <c r="A280" s="477"/>
      <c r="B280" s="257" t="s">
        <v>378</v>
      </c>
      <c r="C280" s="386"/>
      <c r="D280" s="386"/>
      <c r="E280" s="386"/>
      <c r="F280" s="386"/>
      <c r="G280" s="386"/>
      <c r="H280" s="386"/>
      <c r="I280" s="267"/>
      <c r="J280" s="15"/>
      <c r="K280" s="15"/>
      <c r="L280" s="15"/>
      <c r="M280" s="15"/>
      <c r="N280" s="15"/>
      <c r="O280" s="15"/>
      <c r="P280" s="15"/>
      <c r="Q280" s="15"/>
      <c r="R280" s="15"/>
      <c r="S280" s="15"/>
      <c r="T280" s="79"/>
      <c r="U280" s="150">
        <v>0</v>
      </c>
      <c r="V280" s="152">
        <v>0</v>
      </c>
      <c r="W280" s="189">
        <f t="shared" si="66"/>
        <v>0</v>
      </c>
      <c r="X280" s="190">
        <f t="shared" si="67"/>
        <v>0</v>
      </c>
      <c r="Y280" s="209">
        <v>0</v>
      </c>
      <c r="Z280" s="338">
        <f t="shared" si="75"/>
        <v>0</v>
      </c>
      <c r="AA280" s="159"/>
      <c r="AB280" s="159"/>
      <c r="AC280" s="190">
        <f t="shared" si="76"/>
        <v>0</v>
      </c>
      <c r="AD280" s="219">
        <f t="shared" si="77"/>
        <v>0</v>
      </c>
      <c r="AE280" s="190">
        <f t="shared" si="78"/>
        <v>0</v>
      </c>
      <c r="AF280" s="223"/>
      <c r="AG280" s="167">
        <v>0</v>
      </c>
      <c r="AH280" s="152">
        <v>0</v>
      </c>
      <c r="AI280" s="189">
        <f t="shared" si="72"/>
        <v>0</v>
      </c>
      <c r="AJ280" s="190">
        <f t="shared" si="73"/>
        <v>0</v>
      </c>
      <c r="AK280" s="156">
        <v>0</v>
      </c>
      <c r="AL280" s="237">
        <f t="shared" si="74"/>
        <v>0</v>
      </c>
      <c r="AM280" s="248"/>
      <c r="AN280" s="160"/>
      <c r="AO280" s="190">
        <f t="shared" si="63"/>
        <v>0</v>
      </c>
      <c r="AP280" s="219">
        <f t="shared" si="64"/>
        <v>0</v>
      </c>
      <c r="AQ280" s="200">
        <f t="shared" si="65"/>
        <v>0</v>
      </c>
      <c r="AR280" s="223"/>
    </row>
    <row r="281" spans="1:44" hidden="1" x14ac:dyDescent="0.3">
      <c r="A281" s="477"/>
      <c r="B281" s="257" t="s">
        <v>379</v>
      </c>
      <c r="C281" s="386"/>
      <c r="D281" s="386"/>
      <c r="E281" s="386"/>
      <c r="F281" s="386"/>
      <c r="G281" s="386"/>
      <c r="H281" s="386"/>
      <c r="I281" s="267"/>
      <c r="J281" s="15"/>
      <c r="K281" s="15"/>
      <c r="L281" s="15"/>
      <c r="M281" s="15"/>
      <c r="N281" s="15"/>
      <c r="O281" s="15"/>
      <c r="P281" s="15"/>
      <c r="Q281" s="15"/>
      <c r="R281" s="15"/>
      <c r="S281" s="15"/>
      <c r="T281" s="79"/>
      <c r="U281" s="150">
        <v>0</v>
      </c>
      <c r="V281" s="152">
        <v>0</v>
      </c>
      <c r="W281" s="189">
        <f t="shared" si="66"/>
        <v>0</v>
      </c>
      <c r="X281" s="190">
        <f t="shared" si="67"/>
        <v>0</v>
      </c>
      <c r="Y281" s="209">
        <v>0</v>
      </c>
      <c r="Z281" s="338">
        <f t="shared" si="75"/>
        <v>0</v>
      </c>
      <c r="AA281" s="159"/>
      <c r="AB281" s="159"/>
      <c r="AC281" s="190">
        <f t="shared" si="76"/>
        <v>0</v>
      </c>
      <c r="AD281" s="219">
        <f t="shared" si="77"/>
        <v>0</v>
      </c>
      <c r="AE281" s="190">
        <f t="shared" si="78"/>
        <v>0</v>
      </c>
      <c r="AF281" s="223"/>
      <c r="AG281" s="167">
        <v>0</v>
      </c>
      <c r="AH281" s="152">
        <v>0</v>
      </c>
      <c r="AI281" s="189">
        <f t="shared" si="72"/>
        <v>0</v>
      </c>
      <c r="AJ281" s="190">
        <f t="shared" si="73"/>
        <v>0</v>
      </c>
      <c r="AK281" s="156">
        <v>0</v>
      </c>
      <c r="AL281" s="237">
        <f t="shared" si="74"/>
        <v>0</v>
      </c>
      <c r="AM281" s="248"/>
      <c r="AN281" s="160"/>
      <c r="AO281" s="190">
        <f t="shared" ref="AO281:AO308" si="79">-(AM281*AJ281)</f>
        <v>0</v>
      </c>
      <c r="AP281" s="219">
        <f t="shared" ref="AP281:AP308" si="80">-(AN281*AK281)</f>
        <v>0</v>
      </c>
      <c r="AQ281" s="200">
        <f t="shared" ref="AQ281:AQ308" si="81">SUM(AL281,AO281:AP281)</f>
        <v>0</v>
      </c>
      <c r="AR281" s="223"/>
    </row>
    <row r="282" spans="1:44" hidden="1" x14ac:dyDescent="0.3">
      <c r="A282" s="477"/>
      <c r="B282" s="257" t="s">
        <v>380</v>
      </c>
      <c r="C282" s="386"/>
      <c r="D282" s="386"/>
      <c r="E282" s="386"/>
      <c r="F282" s="386"/>
      <c r="G282" s="386"/>
      <c r="H282" s="386"/>
      <c r="I282" s="267"/>
      <c r="J282" s="15"/>
      <c r="K282" s="15"/>
      <c r="L282" s="15"/>
      <c r="M282" s="15"/>
      <c r="N282" s="15"/>
      <c r="O282" s="15"/>
      <c r="P282" s="15"/>
      <c r="Q282" s="15"/>
      <c r="R282" s="15"/>
      <c r="S282" s="15"/>
      <c r="T282" s="79"/>
      <c r="U282" s="150">
        <v>0</v>
      </c>
      <c r="V282" s="152">
        <v>0</v>
      </c>
      <c r="W282" s="189">
        <f t="shared" ref="W282:W308" si="82">V282/2080</f>
        <v>0</v>
      </c>
      <c r="X282" s="190">
        <f t="shared" ref="X282:X308" si="83">U282*V282</f>
        <v>0</v>
      </c>
      <c r="Y282" s="209">
        <v>0</v>
      </c>
      <c r="Z282" s="338">
        <f t="shared" si="75"/>
        <v>0</v>
      </c>
      <c r="AA282" s="159"/>
      <c r="AB282" s="159"/>
      <c r="AC282" s="190">
        <f t="shared" si="76"/>
        <v>0</v>
      </c>
      <c r="AD282" s="219">
        <f t="shared" si="77"/>
        <v>0</v>
      </c>
      <c r="AE282" s="190">
        <f t="shared" si="78"/>
        <v>0</v>
      </c>
      <c r="AF282" s="223"/>
      <c r="AG282" s="167">
        <v>0</v>
      </c>
      <c r="AH282" s="152">
        <v>0</v>
      </c>
      <c r="AI282" s="189">
        <f t="shared" ref="AI282:AI308" si="84">AH282/2080</f>
        <v>0</v>
      </c>
      <c r="AJ282" s="190">
        <f t="shared" ref="AJ282:AJ308" si="85">AG282*AH282</f>
        <v>0</v>
      </c>
      <c r="AK282" s="156">
        <v>0</v>
      </c>
      <c r="AL282" s="237">
        <f t="shared" ref="AL282:AL307" si="86">SUM(AJ282:AK282)</f>
        <v>0</v>
      </c>
      <c r="AM282" s="248"/>
      <c r="AN282" s="160"/>
      <c r="AO282" s="190">
        <f t="shared" si="79"/>
        <v>0</v>
      </c>
      <c r="AP282" s="219">
        <f t="shared" si="80"/>
        <v>0</v>
      </c>
      <c r="AQ282" s="200">
        <f t="shared" si="81"/>
        <v>0</v>
      </c>
      <c r="AR282" s="223"/>
    </row>
    <row r="283" spans="1:44" hidden="1" x14ac:dyDescent="0.3">
      <c r="A283" s="477"/>
      <c r="B283" s="257" t="s">
        <v>381</v>
      </c>
      <c r="C283" s="386"/>
      <c r="D283" s="386"/>
      <c r="E283" s="386"/>
      <c r="F283" s="386"/>
      <c r="G283" s="386"/>
      <c r="H283" s="386"/>
      <c r="I283" s="267"/>
      <c r="J283" s="15"/>
      <c r="K283" s="15"/>
      <c r="L283" s="15"/>
      <c r="M283" s="15"/>
      <c r="N283" s="15"/>
      <c r="O283" s="15"/>
      <c r="P283" s="15"/>
      <c r="Q283" s="15"/>
      <c r="R283" s="15"/>
      <c r="S283" s="15"/>
      <c r="T283" s="79"/>
      <c r="U283" s="150">
        <v>0</v>
      </c>
      <c r="V283" s="152">
        <v>0</v>
      </c>
      <c r="W283" s="189">
        <f t="shared" si="82"/>
        <v>0</v>
      </c>
      <c r="X283" s="190">
        <f t="shared" si="83"/>
        <v>0</v>
      </c>
      <c r="Y283" s="209">
        <v>0</v>
      </c>
      <c r="Z283" s="338">
        <f t="shared" ref="Z283:Z302" si="87">SUM(X283:Y283)</f>
        <v>0</v>
      </c>
      <c r="AA283" s="159"/>
      <c r="AB283" s="159"/>
      <c r="AC283" s="190">
        <f t="shared" si="76"/>
        <v>0</v>
      </c>
      <c r="AD283" s="219">
        <f t="shared" si="77"/>
        <v>0</v>
      </c>
      <c r="AE283" s="190">
        <f t="shared" si="78"/>
        <v>0</v>
      </c>
      <c r="AF283" s="223"/>
      <c r="AG283" s="167">
        <v>0</v>
      </c>
      <c r="AH283" s="152">
        <v>0</v>
      </c>
      <c r="AI283" s="189">
        <f t="shared" si="84"/>
        <v>0</v>
      </c>
      <c r="AJ283" s="190">
        <f t="shared" si="85"/>
        <v>0</v>
      </c>
      <c r="AK283" s="156">
        <v>0</v>
      </c>
      <c r="AL283" s="237">
        <f t="shared" si="86"/>
        <v>0</v>
      </c>
      <c r="AM283" s="248"/>
      <c r="AN283" s="160"/>
      <c r="AO283" s="190">
        <f t="shared" si="79"/>
        <v>0</v>
      </c>
      <c r="AP283" s="219">
        <f t="shared" si="80"/>
        <v>0</v>
      </c>
      <c r="AQ283" s="200">
        <f t="shared" si="81"/>
        <v>0</v>
      </c>
      <c r="AR283" s="223"/>
    </row>
    <row r="284" spans="1:44" hidden="1" x14ac:dyDescent="0.3">
      <c r="A284" s="477"/>
      <c r="B284" s="257" t="s">
        <v>382</v>
      </c>
      <c r="C284" s="386"/>
      <c r="D284" s="386"/>
      <c r="E284" s="386"/>
      <c r="F284" s="386"/>
      <c r="G284" s="386"/>
      <c r="H284" s="386"/>
      <c r="I284" s="267"/>
      <c r="J284" s="15"/>
      <c r="K284" s="15"/>
      <c r="L284" s="15"/>
      <c r="M284" s="15"/>
      <c r="N284" s="15"/>
      <c r="O284" s="15"/>
      <c r="P284" s="15"/>
      <c r="Q284" s="15"/>
      <c r="R284" s="15"/>
      <c r="S284" s="15"/>
      <c r="T284" s="79"/>
      <c r="U284" s="150">
        <v>0</v>
      </c>
      <c r="V284" s="152">
        <v>0</v>
      </c>
      <c r="W284" s="189">
        <f t="shared" si="82"/>
        <v>0</v>
      </c>
      <c r="X284" s="190">
        <f t="shared" si="83"/>
        <v>0</v>
      </c>
      <c r="Y284" s="209">
        <v>0</v>
      </c>
      <c r="Z284" s="338">
        <f t="shared" si="87"/>
        <v>0</v>
      </c>
      <c r="AA284" s="159"/>
      <c r="AB284" s="159"/>
      <c r="AC284" s="190">
        <f t="shared" si="76"/>
        <v>0</v>
      </c>
      <c r="AD284" s="219">
        <f t="shared" si="77"/>
        <v>0</v>
      </c>
      <c r="AE284" s="190">
        <f t="shared" si="78"/>
        <v>0</v>
      </c>
      <c r="AF284" s="223"/>
      <c r="AG284" s="167">
        <v>0</v>
      </c>
      <c r="AH284" s="152">
        <v>0</v>
      </c>
      <c r="AI284" s="189">
        <f t="shared" si="84"/>
        <v>0</v>
      </c>
      <c r="AJ284" s="190">
        <f t="shared" si="85"/>
        <v>0</v>
      </c>
      <c r="AK284" s="156">
        <v>0</v>
      </c>
      <c r="AL284" s="237">
        <f t="shared" si="86"/>
        <v>0</v>
      </c>
      <c r="AM284" s="248"/>
      <c r="AN284" s="160"/>
      <c r="AO284" s="190">
        <f t="shared" si="79"/>
        <v>0</v>
      </c>
      <c r="AP284" s="219">
        <f t="shared" si="80"/>
        <v>0</v>
      </c>
      <c r="AQ284" s="200">
        <f t="shared" si="81"/>
        <v>0</v>
      </c>
      <c r="AR284" s="223"/>
    </row>
    <row r="285" spans="1:44" hidden="1" x14ac:dyDescent="0.3">
      <c r="A285" s="477"/>
      <c r="B285" s="257" t="s">
        <v>383</v>
      </c>
      <c r="C285" s="386"/>
      <c r="D285" s="386"/>
      <c r="E285" s="386"/>
      <c r="F285" s="386"/>
      <c r="G285" s="386"/>
      <c r="H285" s="386"/>
      <c r="I285" s="267"/>
      <c r="J285" s="15"/>
      <c r="K285" s="15"/>
      <c r="L285" s="15"/>
      <c r="M285" s="15"/>
      <c r="N285" s="15"/>
      <c r="O285" s="15"/>
      <c r="P285" s="15"/>
      <c r="Q285" s="15"/>
      <c r="R285" s="15"/>
      <c r="S285" s="15"/>
      <c r="T285" s="79"/>
      <c r="U285" s="150">
        <v>0</v>
      </c>
      <c r="V285" s="152">
        <v>0</v>
      </c>
      <c r="W285" s="189">
        <f t="shared" si="82"/>
        <v>0</v>
      </c>
      <c r="X285" s="190">
        <f t="shared" si="83"/>
        <v>0</v>
      </c>
      <c r="Y285" s="209">
        <v>0</v>
      </c>
      <c r="Z285" s="338">
        <f t="shared" si="87"/>
        <v>0</v>
      </c>
      <c r="AA285" s="159"/>
      <c r="AB285" s="159"/>
      <c r="AC285" s="190">
        <f t="shared" si="76"/>
        <v>0</v>
      </c>
      <c r="AD285" s="219">
        <f t="shared" si="77"/>
        <v>0</v>
      </c>
      <c r="AE285" s="190">
        <f t="shared" si="78"/>
        <v>0</v>
      </c>
      <c r="AF285" s="223"/>
      <c r="AG285" s="167">
        <v>0</v>
      </c>
      <c r="AH285" s="152">
        <v>0</v>
      </c>
      <c r="AI285" s="189">
        <f t="shared" si="84"/>
        <v>0</v>
      </c>
      <c r="AJ285" s="190">
        <f t="shared" si="85"/>
        <v>0</v>
      </c>
      <c r="AK285" s="156">
        <v>0</v>
      </c>
      <c r="AL285" s="237">
        <f t="shared" si="86"/>
        <v>0</v>
      </c>
      <c r="AM285" s="248"/>
      <c r="AN285" s="160"/>
      <c r="AO285" s="190">
        <f t="shared" si="79"/>
        <v>0</v>
      </c>
      <c r="AP285" s="219">
        <f t="shared" si="80"/>
        <v>0</v>
      </c>
      <c r="AQ285" s="200">
        <f t="shared" si="81"/>
        <v>0</v>
      </c>
      <c r="AR285" s="223"/>
    </row>
    <row r="286" spans="1:44" hidden="1" x14ac:dyDescent="0.3">
      <c r="A286" s="477"/>
      <c r="B286" s="257" t="s">
        <v>384</v>
      </c>
      <c r="C286" s="386"/>
      <c r="D286" s="386"/>
      <c r="E286" s="386"/>
      <c r="F286" s="386"/>
      <c r="G286" s="386"/>
      <c r="H286" s="386"/>
      <c r="I286" s="267"/>
      <c r="J286" s="15"/>
      <c r="K286" s="15"/>
      <c r="L286" s="15"/>
      <c r="M286" s="15"/>
      <c r="N286" s="15"/>
      <c r="O286" s="15"/>
      <c r="P286" s="15"/>
      <c r="Q286" s="15"/>
      <c r="R286" s="15"/>
      <c r="S286" s="15"/>
      <c r="T286" s="79"/>
      <c r="U286" s="150">
        <v>0</v>
      </c>
      <c r="V286" s="152">
        <v>0</v>
      </c>
      <c r="W286" s="189">
        <f t="shared" si="82"/>
        <v>0</v>
      </c>
      <c r="X286" s="190">
        <f t="shared" si="83"/>
        <v>0</v>
      </c>
      <c r="Y286" s="209">
        <v>0</v>
      </c>
      <c r="Z286" s="338">
        <f t="shared" si="87"/>
        <v>0</v>
      </c>
      <c r="AA286" s="159"/>
      <c r="AB286" s="159"/>
      <c r="AC286" s="190">
        <f t="shared" si="76"/>
        <v>0</v>
      </c>
      <c r="AD286" s="219">
        <f t="shared" si="77"/>
        <v>0</v>
      </c>
      <c r="AE286" s="190">
        <f t="shared" si="78"/>
        <v>0</v>
      </c>
      <c r="AF286" s="223"/>
      <c r="AG286" s="167">
        <v>0</v>
      </c>
      <c r="AH286" s="152">
        <v>0</v>
      </c>
      <c r="AI286" s="189">
        <f t="shared" si="84"/>
        <v>0</v>
      </c>
      <c r="AJ286" s="190">
        <f t="shared" si="85"/>
        <v>0</v>
      </c>
      <c r="AK286" s="156">
        <v>0</v>
      </c>
      <c r="AL286" s="237">
        <f t="shared" si="86"/>
        <v>0</v>
      </c>
      <c r="AM286" s="248"/>
      <c r="AN286" s="160"/>
      <c r="AO286" s="190">
        <f t="shared" si="79"/>
        <v>0</v>
      </c>
      <c r="AP286" s="219">
        <f t="shared" si="80"/>
        <v>0</v>
      </c>
      <c r="AQ286" s="200">
        <f t="shared" si="81"/>
        <v>0</v>
      </c>
      <c r="AR286" s="223"/>
    </row>
    <row r="287" spans="1:44" hidden="1" x14ac:dyDescent="0.3">
      <c r="A287" s="477"/>
      <c r="B287" s="257" t="s">
        <v>385</v>
      </c>
      <c r="C287" s="386"/>
      <c r="D287" s="386"/>
      <c r="E287" s="386"/>
      <c r="F287" s="386"/>
      <c r="G287" s="386"/>
      <c r="H287" s="386"/>
      <c r="I287" s="267"/>
      <c r="J287" s="15"/>
      <c r="K287" s="15"/>
      <c r="L287" s="15"/>
      <c r="M287" s="15"/>
      <c r="N287" s="15"/>
      <c r="O287" s="15"/>
      <c r="P287" s="15"/>
      <c r="Q287" s="15"/>
      <c r="R287" s="15"/>
      <c r="S287" s="15"/>
      <c r="T287" s="79"/>
      <c r="U287" s="150">
        <v>0</v>
      </c>
      <c r="V287" s="152">
        <v>0</v>
      </c>
      <c r="W287" s="189">
        <f t="shared" si="82"/>
        <v>0</v>
      </c>
      <c r="X287" s="190">
        <f t="shared" si="83"/>
        <v>0</v>
      </c>
      <c r="Y287" s="209">
        <v>0</v>
      </c>
      <c r="Z287" s="338">
        <f t="shared" si="87"/>
        <v>0</v>
      </c>
      <c r="AA287" s="159"/>
      <c r="AB287" s="159"/>
      <c r="AC287" s="190">
        <f t="shared" si="76"/>
        <v>0</v>
      </c>
      <c r="AD287" s="219">
        <f t="shared" si="77"/>
        <v>0</v>
      </c>
      <c r="AE287" s="190">
        <f t="shared" si="78"/>
        <v>0</v>
      </c>
      <c r="AF287" s="223"/>
      <c r="AG287" s="167">
        <v>0</v>
      </c>
      <c r="AH287" s="152">
        <v>0</v>
      </c>
      <c r="AI287" s="189">
        <f t="shared" si="84"/>
        <v>0</v>
      </c>
      <c r="AJ287" s="190">
        <f t="shared" si="85"/>
        <v>0</v>
      </c>
      <c r="AK287" s="156">
        <v>0</v>
      </c>
      <c r="AL287" s="237">
        <f t="shared" si="86"/>
        <v>0</v>
      </c>
      <c r="AM287" s="248"/>
      <c r="AN287" s="160"/>
      <c r="AO287" s="190">
        <f t="shared" si="79"/>
        <v>0</v>
      </c>
      <c r="AP287" s="219">
        <f t="shared" si="80"/>
        <v>0</v>
      </c>
      <c r="AQ287" s="200">
        <f t="shared" si="81"/>
        <v>0</v>
      </c>
      <c r="AR287" s="223"/>
    </row>
    <row r="288" spans="1:44" hidden="1" x14ac:dyDescent="0.3">
      <c r="A288" s="477"/>
      <c r="B288" s="257" t="s">
        <v>386</v>
      </c>
      <c r="C288" s="386"/>
      <c r="D288" s="386"/>
      <c r="E288" s="386"/>
      <c r="F288" s="386"/>
      <c r="G288" s="386"/>
      <c r="H288" s="386"/>
      <c r="I288" s="267"/>
      <c r="J288" s="15"/>
      <c r="K288" s="15"/>
      <c r="L288" s="15"/>
      <c r="M288" s="15"/>
      <c r="N288" s="15"/>
      <c r="O288" s="15"/>
      <c r="P288" s="15"/>
      <c r="Q288" s="15"/>
      <c r="R288" s="15"/>
      <c r="S288" s="15"/>
      <c r="T288" s="79"/>
      <c r="U288" s="150">
        <v>0</v>
      </c>
      <c r="V288" s="152">
        <v>0</v>
      </c>
      <c r="W288" s="189">
        <f t="shared" si="82"/>
        <v>0</v>
      </c>
      <c r="X288" s="190">
        <f t="shared" si="83"/>
        <v>0</v>
      </c>
      <c r="Y288" s="209">
        <v>0</v>
      </c>
      <c r="Z288" s="338">
        <f t="shared" si="87"/>
        <v>0</v>
      </c>
      <c r="AA288" s="159"/>
      <c r="AB288" s="159"/>
      <c r="AC288" s="190">
        <f t="shared" si="76"/>
        <v>0</v>
      </c>
      <c r="AD288" s="219">
        <f t="shared" si="77"/>
        <v>0</v>
      </c>
      <c r="AE288" s="190">
        <f t="shared" si="78"/>
        <v>0</v>
      </c>
      <c r="AF288" s="223"/>
      <c r="AG288" s="167">
        <v>0</v>
      </c>
      <c r="AH288" s="152">
        <v>0</v>
      </c>
      <c r="AI288" s="189">
        <f t="shared" si="84"/>
        <v>0</v>
      </c>
      <c r="AJ288" s="190">
        <f t="shared" si="85"/>
        <v>0</v>
      </c>
      <c r="AK288" s="156">
        <v>0</v>
      </c>
      <c r="AL288" s="237">
        <f t="shared" si="86"/>
        <v>0</v>
      </c>
      <c r="AM288" s="248"/>
      <c r="AN288" s="160"/>
      <c r="AO288" s="190">
        <f t="shared" si="79"/>
        <v>0</v>
      </c>
      <c r="AP288" s="219">
        <f t="shared" si="80"/>
        <v>0</v>
      </c>
      <c r="AQ288" s="200">
        <f t="shared" si="81"/>
        <v>0</v>
      </c>
      <c r="AR288" s="223"/>
    </row>
    <row r="289" spans="1:44" hidden="1" x14ac:dyDescent="0.3">
      <c r="A289" s="477"/>
      <c r="B289" s="257" t="s">
        <v>387</v>
      </c>
      <c r="C289" s="386"/>
      <c r="D289" s="386"/>
      <c r="E289" s="386"/>
      <c r="F289" s="386"/>
      <c r="G289" s="386"/>
      <c r="H289" s="386"/>
      <c r="I289" s="267"/>
      <c r="J289" s="15"/>
      <c r="K289" s="15"/>
      <c r="L289" s="15"/>
      <c r="M289" s="15"/>
      <c r="N289" s="15"/>
      <c r="O289" s="15"/>
      <c r="P289" s="15"/>
      <c r="Q289" s="15"/>
      <c r="R289" s="15"/>
      <c r="S289" s="15"/>
      <c r="T289" s="79"/>
      <c r="U289" s="150">
        <v>0</v>
      </c>
      <c r="V289" s="152">
        <v>0</v>
      </c>
      <c r="W289" s="189">
        <f t="shared" si="82"/>
        <v>0</v>
      </c>
      <c r="X289" s="190">
        <f t="shared" si="83"/>
        <v>0</v>
      </c>
      <c r="Y289" s="209">
        <v>0</v>
      </c>
      <c r="Z289" s="338">
        <f t="shared" si="87"/>
        <v>0</v>
      </c>
      <c r="AA289" s="159"/>
      <c r="AB289" s="159"/>
      <c r="AC289" s="190">
        <f t="shared" si="76"/>
        <v>0</v>
      </c>
      <c r="AD289" s="219">
        <f t="shared" si="77"/>
        <v>0</v>
      </c>
      <c r="AE289" s="190">
        <f t="shared" si="78"/>
        <v>0</v>
      </c>
      <c r="AF289" s="223"/>
      <c r="AG289" s="167">
        <v>0</v>
      </c>
      <c r="AH289" s="152">
        <v>0</v>
      </c>
      <c r="AI289" s="189">
        <f t="shared" si="84"/>
        <v>0</v>
      </c>
      <c r="AJ289" s="190">
        <f t="shared" si="85"/>
        <v>0</v>
      </c>
      <c r="AK289" s="156">
        <v>0</v>
      </c>
      <c r="AL289" s="237">
        <f t="shared" si="86"/>
        <v>0</v>
      </c>
      <c r="AM289" s="248"/>
      <c r="AN289" s="160"/>
      <c r="AO289" s="190">
        <f t="shared" si="79"/>
        <v>0</v>
      </c>
      <c r="AP289" s="219">
        <f t="shared" si="80"/>
        <v>0</v>
      </c>
      <c r="AQ289" s="200">
        <f t="shared" si="81"/>
        <v>0</v>
      </c>
      <c r="AR289" s="223"/>
    </row>
    <row r="290" spans="1:44" hidden="1" x14ac:dyDescent="0.3">
      <c r="A290" s="477"/>
      <c r="B290" s="257" t="s">
        <v>388</v>
      </c>
      <c r="C290" s="386"/>
      <c r="D290" s="386"/>
      <c r="E290" s="386"/>
      <c r="F290" s="386"/>
      <c r="G290" s="386"/>
      <c r="H290" s="386"/>
      <c r="I290" s="267"/>
      <c r="J290" s="15"/>
      <c r="K290" s="15"/>
      <c r="L290" s="15"/>
      <c r="M290" s="15"/>
      <c r="N290" s="15"/>
      <c r="O290" s="15"/>
      <c r="P290" s="15"/>
      <c r="Q290" s="15"/>
      <c r="R290" s="15"/>
      <c r="S290" s="15"/>
      <c r="T290" s="79"/>
      <c r="U290" s="150">
        <v>0</v>
      </c>
      <c r="V290" s="152">
        <v>0</v>
      </c>
      <c r="W290" s="189">
        <f t="shared" si="82"/>
        <v>0</v>
      </c>
      <c r="X290" s="190">
        <f t="shared" si="83"/>
        <v>0</v>
      </c>
      <c r="Y290" s="209">
        <v>0</v>
      </c>
      <c r="Z290" s="338">
        <f t="shared" si="87"/>
        <v>0</v>
      </c>
      <c r="AA290" s="159"/>
      <c r="AB290" s="159"/>
      <c r="AC290" s="190">
        <f t="shared" si="76"/>
        <v>0</v>
      </c>
      <c r="AD290" s="219">
        <f t="shared" si="77"/>
        <v>0</v>
      </c>
      <c r="AE290" s="190">
        <f t="shared" si="78"/>
        <v>0</v>
      </c>
      <c r="AF290" s="223"/>
      <c r="AG290" s="167">
        <v>0</v>
      </c>
      <c r="AH290" s="152">
        <v>0</v>
      </c>
      <c r="AI290" s="189">
        <f t="shared" si="84"/>
        <v>0</v>
      </c>
      <c r="AJ290" s="190">
        <f t="shared" si="85"/>
        <v>0</v>
      </c>
      <c r="AK290" s="156">
        <v>0</v>
      </c>
      <c r="AL290" s="237">
        <f t="shared" si="86"/>
        <v>0</v>
      </c>
      <c r="AM290" s="248"/>
      <c r="AN290" s="160"/>
      <c r="AO290" s="190">
        <f t="shared" si="79"/>
        <v>0</v>
      </c>
      <c r="AP290" s="219">
        <f t="shared" si="80"/>
        <v>0</v>
      </c>
      <c r="AQ290" s="200">
        <f t="shared" si="81"/>
        <v>0</v>
      </c>
      <c r="AR290" s="223"/>
    </row>
    <row r="291" spans="1:44" hidden="1" x14ac:dyDescent="0.3">
      <c r="A291" s="477"/>
      <c r="B291" s="257" t="s">
        <v>389</v>
      </c>
      <c r="C291" s="386"/>
      <c r="D291" s="386"/>
      <c r="E291" s="386"/>
      <c r="F291" s="386"/>
      <c r="G291" s="386"/>
      <c r="H291" s="386"/>
      <c r="I291" s="267"/>
      <c r="J291" s="15"/>
      <c r="K291" s="15"/>
      <c r="L291" s="15"/>
      <c r="M291" s="15"/>
      <c r="N291" s="15"/>
      <c r="O291" s="15"/>
      <c r="P291" s="15"/>
      <c r="Q291" s="15"/>
      <c r="R291" s="15"/>
      <c r="S291" s="15"/>
      <c r="T291" s="79"/>
      <c r="U291" s="150">
        <v>0</v>
      </c>
      <c r="V291" s="152">
        <v>0</v>
      </c>
      <c r="W291" s="189">
        <f t="shared" si="82"/>
        <v>0</v>
      </c>
      <c r="X291" s="190">
        <f t="shared" si="83"/>
        <v>0</v>
      </c>
      <c r="Y291" s="209">
        <v>0</v>
      </c>
      <c r="Z291" s="338">
        <f t="shared" si="87"/>
        <v>0</v>
      </c>
      <c r="AA291" s="159"/>
      <c r="AB291" s="159"/>
      <c r="AC291" s="190">
        <f t="shared" si="76"/>
        <v>0</v>
      </c>
      <c r="AD291" s="219">
        <f t="shared" si="77"/>
        <v>0</v>
      </c>
      <c r="AE291" s="190">
        <f t="shared" si="78"/>
        <v>0</v>
      </c>
      <c r="AF291" s="223"/>
      <c r="AG291" s="167">
        <v>0</v>
      </c>
      <c r="AH291" s="152">
        <v>0</v>
      </c>
      <c r="AI291" s="189">
        <f t="shared" si="84"/>
        <v>0</v>
      </c>
      <c r="AJ291" s="190">
        <f t="shared" si="85"/>
        <v>0</v>
      </c>
      <c r="AK291" s="156">
        <v>0</v>
      </c>
      <c r="AL291" s="237">
        <f t="shared" si="86"/>
        <v>0</v>
      </c>
      <c r="AM291" s="248"/>
      <c r="AN291" s="160"/>
      <c r="AO291" s="190">
        <f t="shared" si="79"/>
        <v>0</v>
      </c>
      <c r="AP291" s="219">
        <f t="shared" si="80"/>
        <v>0</v>
      </c>
      <c r="AQ291" s="200">
        <f t="shared" si="81"/>
        <v>0</v>
      </c>
      <c r="AR291" s="223"/>
    </row>
    <row r="292" spans="1:44" hidden="1" x14ac:dyDescent="0.3">
      <c r="A292" s="477"/>
      <c r="B292" s="257" t="s">
        <v>390</v>
      </c>
      <c r="C292" s="386"/>
      <c r="D292" s="386"/>
      <c r="E292" s="386"/>
      <c r="F292" s="386"/>
      <c r="G292" s="386"/>
      <c r="H292" s="386"/>
      <c r="I292" s="267"/>
      <c r="J292" s="15"/>
      <c r="K292" s="15"/>
      <c r="L292" s="15"/>
      <c r="M292" s="15"/>
      <c r="N292" s="15"/>
      <c r="O292" s="15"/>
      <c r="P292" s="15"/>
      <c r="Q292" s="15"/>
      <c r="R292" s="15"/>
      <c r="S292" s="15"/>
      <c r="T292" s="79"/>
      <c r="U292" s="150">
        <v>0</v>
      </c>
      <c r="V292" s="152">
        <v>0</v>
      </c>
      <c r="W292" s="189">
        <f t="shared" si="82"/>
        <v>0</v>
      </c>
      <c r="X292" s="190">
        <f t="shared" si="83"/>
        <v>0</v>
      </c>
      <c r="Y292" s="209">
        <v>0</v>
      </c>
      <c r="Z292" s="338">
        <f t="shared" si="87"/>
        <v>0</v>
      </c>
      <c r="AA292" s="159"/>
      <c r="AB292" s="159"/>
      <c r="AC292" s="190">
        <f t="shared" ref="AC292:AC308" si="88">-(AA292*X292)</f>
        <v>0</v>
      </c>
      <c r="AD292" s="219">
        <f t="shared" ref="AD292:AD308" si="89">-(AB292*Y292)</f>
        <v>0</v>
      </c>
      <c r="AE292" s="190">
        <f t="shared" ref="AE292:AE308" si="90">SUM(Z292,AC292,AD292)</f>
        <v>0</v>
      </c>
      <c r="AF292" s="223"/>
      <c r="AG292" s="167">
        <v>0</v>
      </c>
      <c r="AH292" s="152">
        <v>0</v>
      </c>
      <c r="AI292" s="189">
        <f t="shared" si="84"/>
        <v>0</v>
      </c>
      <c r="AJ292" s="190">
        <f t="shared" si="85"/>
        <v>0</v>
      </c>
      <c r="AK292" s="156">
        <v>0</v>
      </c>
      <c r="AL292" s="237">
        <f t="shared" si="86"/>
        <v>0</v>
      </c>
      <c r="AM292" s="248"/>
      <c r="AN292" s="160"/>
      <c r="AO292" s="190">
        <f t="shared" si="79"/>
        <v>0</v>
      </c>
      <c r="AP292" s="219">
        <f t="shared" si="80"/>
        <v>0</v>
      </c>
      <c r="AQ292" s="200">
        <f t="shared" si="81"/>
        <v>0</v>
      </c>
      <c r="AR292" s="223"/>
    </row>
    <row r="293" spans="1:44" hidden="1" x14ac:dyDescent="0.3">
      <c r="A293" s="477"/>
      <c r="B293" s="257" t="s">
        <v>391</v>
      </c>
      <c r="C293" s="386"/>
      <c r="D293" s="386"/>
      <c r="E293" s="386"/>
      <c r="F293" s="386"/>
      <c r="G293" s="386"/>
      <c r="H293" s="386"/>
      <c r="I293" s="267"/>
      <c r="J293" s="15"/>
      <c r="K293" s="15"/>
      <c r="L293" s="15"/>
      <c r="M293" s="15"/>
      <c r="N293" s="15"/>
      <c r="O293" s="15"/>
      <c r="P293" s="15"/>
      <c r="Q293" s="15"/>
      <c r="R293" s="15"/>
      <c r="S293" s="15"/>
      <c r="T293" s="79"/>
      <c r="U293" s="150">
        <v>0</v>
      </c>
      <c r="V293" s="152">
        <v>0</v>
      </c>
      <c r="W293" s="189">
        <f t="shared" si="82"/>
        <v>0</v>
      </c>
      <c r="X293" s="190">
        <f t="shared" si="83"/>
        <v>0</v>
      </c>
      <c r="Y293" s="209">
        <v>0</v>
      </c>
      <c r="Z293" s="338">
        <f t="shared" si="87"/>
        <v>0</v>
      </c>
      <c r="AA293" s="159"/>
      <c r="AB293" s="159"/>
      <c r="AC293" s="190">
        <f t="shared" si="88"/>
        <v>0</v>
      </c>
      <c r="AD293" s="219">
        <f t="shared" si="89"/>
        <v>0</v>
      </c>
      <c r="AE293" s="190">
        <f t="shared" si="90"/>
        <v>0</v>
      </c>
      <c r="AF293" s="223"/>
      <c r="AG293" s="167">
        <v>0</v>
      </c>
      <c r="AH293" s="152">
        <v>0</v>
      </c>
      <c r="AI293" s="189">
        <f t="shared" si="84"/>
        <v>0</v>
      </c>
      <c r="AJ293" s="190">
        <f t="shared" si="85"/>
        <v>0</v>
      </c>
      <c r="AK293" s="156">
        <v>0</v>
      </c>
      <c r="AL293" s="237">
        <f t="shared" si="86"/>
        <v>0</v>
      </c>
      <c r="AM293" s="248"/>
      <c r="AN293" s="160"/>
      <c r="AO293" s="190">
        <f t="shared" si="79"/>
        <v>0</v>
      </c>
      <c r="AP293" s="219">
        <f t="shared" si="80"/>
        <v>0</v>
      </c>
      <c r="AQ293" s="200">
        <f t="shared" si="81"/>
        <v>0</v>
      </c>
      <c r="AR293" s="223"/>
    </row>
    <row r="294" spans="1:44" hidden="1" x14ac:dyDescent="0.3">
      <c r="A294" s="477"/>
      <c r="B294" s="257" t="s">
        <v>392</v>
      </c>
      <c r="C294" s="386"/>
      <c r="D294" s="386"/>
      <c r="E294" s="386"/>
      <c r="F294" s="386"/>
      <c r="G294" s="386"/>
      <c r="H294" s="386"/>
      <c r="I294" s="267"/>
      <c r="J294" s="15"/>
      <c r="K294" s="15"/>
      <c r="L294" s="15"/>
      <c r="M294" s="15"/>
      <c r="N294" s="15"/>
      <c r="O294" s="15"/>
      <c r="P294" s="15"/>
      <c r="Q294" s="15"/>
      <c r="R294" s="15"/>
      <c r="S294" s="15"/>
      <c r="T294" s="79"/>
      <c r="U294" s="150">
        <v>0</v>
      </c>
      <c r="V294" s="152">
        <v>0</v>
      </c>
      <c r="W294" s="189">
        <f t="shared" si="82"/>
        <v>0</v>
      </c>
      <c r="X294" s="190">
        <f t="shared" si="83"/>
        <v>0</v>
      </c>
      <c r="Y294" s="209">
        <v>0</v>
      </c>
      <c r="Z294" s="338">
        <f t="shared" si="87"/>
        <v>0</v>
      </c>
      <c r="AA294" s="159"/>
      <c r="AB294" s="159"/>
      <c r="AC294" s="190">
        <f t="shared" si="88"/>
        <v>0</v>
      </c>
      <c r="AD294" s="219">
        <f t="shared" si="89"/>
        <v>0</v>
      </c>
      <c r="AE294" s="190">
        <f t="shared" si="90"/>
        <v>0</v>
      </c>
      <c r="AF294" s="223"/>
      <c r="AG294" s="167">
        <v>0</v>
      </c>
      <c r="AH294" s="152">
        <v>0</v>
      </c>
      <c r="AI294" s="189">
        <f t="shared" si="84"/>
        <v>0</v>
      </c>
      <c r="AJ294" s="190">
        <f t="shared" si="85"/>
        <v>0</v>
      </c>
      <c r="AK294" s="156">
        <v>0</v>
      </c>
      <c r="AL294" s="237">
        <f t="shared" si="86"/>
        <v>0</v>
      </c>
      <c r="AM294" s="248"/>
      <c r="AN294" s="160"/>
      <c r="AO294" s="190">
        <f t="shared" si="79"/>
        <v>0</v>
      </c>
      <c r="AP294" s="219">
        <f t="shared" si="80"/>
        <v>0</v>
      </c>
      <c r="AQ294" s="200">
        <f t="shared" si="81"/>
        <v>0</v>
      </c>
      <c r="AR294" s="223"/>
    </row>
    <row r="295" spans="1:44" hidden="1" x14ac:dyDescent="0.3">
      <c r="A295" s="477"/>
      <c r="B295" s="257" t="s">
        <v>393</v>
      </c>
      <c r="C295" s="386"/>
      <c r="D295" s="386"/>
      <c r="E295" s="386"/>
      <c r="F295" s="386"/>
      <c r="G295" s="386"/>
      <c r="H295" s="386"/>
      <c r="I295" s="267"/>
      <c r="J295" s="15"/>
      <c r="K295" s="15"/>
      <c r="L295" s="15"/>
      <c r="M295" s="15"/>
      <c r="N295" s="15"/>
      <c r="O295" s="15"/>
      <c r="P295" s="15"/>
      <c r="Q295" s="15"/>
      <c r="R295" s="15"/>
      <c r="S295" s="15"/>
      <c r="T295" s="79"/>
      <c r="U295" s="150">
        <v>0</v>
      </c>
      <c r="V295" s="152">
        <v>0</v>
      </c>
      <c r="W295" s="189">
        <f t="shared" si="82"/>
        <v>0</v>
      </c>
      <c r="X295" s="190">
        <f t="shared" si="83"/>
        <v>0</v>
      </c>
      <c r="Y295" s="209">
        <v>0</v>
      </c>
      <c r="Z295" s="338">
        <f t="shared" si="87"/>
        <v>0</v>
      </c>
      <c r="AA295" s="159"/>
      <c r="AB295" s="159"/>
      <c r="AC295" s="190">
        <f t="shared" si="88"/>
        <v>0</v>
      </c>
      <c r="AD295" s="219">
        <f t="shared" si="89"/>
        <v>0</v>
      </c>
      <c r="AE295" s="190">
        <f t="shared" si="90"/>
        <v>0</v>
      </c>
      <c r="AF295" s="223"/>
      <c r="AG295" s="167">
        <v>0</v>
      </c>
      <c r="AH295" s="152">
        <v>0</v>
      </c>
      <c r="AI295" s="189">
        <f t="shared" si="84"/>
        <v>0</v>
      </c>
      <c r="AJ295" s="190">
        <f t="shared" si="85"/>
        <v>0</v>
      </c>
      <c r="AK295" s="156">
        <v>0</v>
      </c>
      <c r="AL295" s="237">
        <f t="shared" si="86"/>
        <v>0</v>
      </c>
      <c r="AM295" s="248"/>
      <c r="AN295" s="160"/>
      <c r="AO295" s="190">
        <f t="shared" si="79"/>
        <v>0</v>
      </c>
      <c r="AP295" s="219">
        <f t="shared" si="80"/>
        <v>0</v>
      </c>
      <c r="AQ295" s="200">
        <f t="shared" si="81"/>
        <v>0</v>
      </c>
      <c r="AR295" s="223"/>
    </row>
    <row r="296" spans="1:44" hidden="1" x14ac:dyDescent="0.3">
      <c r="A296" s="477"/>
      <c r="B296" s="257" t="s">
        <v>394</v>
      </c>
      <c r="C296" s="386"/>
      <c r="D296" s="386"/>
      <c r="E296" s="386"/>
      <c r="F296" s="386"/>
      <c r="G296" s="386"/>
      <c r="H296" s="386"/>
      <c r="I296" s="267"/>
      <c r="J296" s="15"/>
      <c r="K296" s="15"/>
      <c r="L296" s="15"/>
      <c r="M296" s="15"/>
      <c r="N296" s="15"/>
      <c r="O296" s="15"/>
      <c r="P296" s="15"/>
      <c r="Q296" s="15"/>
      <c r="R296" s="15"/>
      <c r="S296" s="15"/>
      <c r="T296" s="79"/>
      <c r="U296" s="150">
        <v>0</v>
      </c>
      <c r="V296" s="152">
        <v>0</v>
      </c>
      <c r="W296" s="189">
        <f t="shared" si="82"/>
        <v>0</v>
      </c>
      <c r="X296" s="190">
        <f t="shared" si="83"/>
        <v>0</v>
      </c>
      <c r="Y296" s="209">
        <v>0</v>
      </c>
      <c r="Z296" s="338">
        <f t="shared" si="87"/>
        <v>0</v>
      </c>
      <c r="AA296" s="159"/>
      <c r="AB296" s="159"/>
      <c r="AC296" s="190">
        <f t="shared" si="88"/>
        <v>0</v>
      </c>
      <c r="AD296" s="219">
        <f t="shared" si="89"/>
        <v>0</v>
      </c>
      <c r="AE296" s="190">
        <f t="shared" si="90"/>
        <v>0</v>
      </c>
      <c r="AF296" s="223"/>
      <c r="AG296" s="167">
        <v>0</v>
      </c>
      <c r="AH296" s="152">
        <v>0</v>
      </c>
      <c r="AI296" s="189">
        <f t="shared" si="84"/>
        <v>0</v>
      </c>
      <c r="AJ296" s="190">
        <f t="shared" si="85"/>
        <v>0</v>
      </c>
      <c r="AK296" s="156">
        <v>0</v>
      </c>
      <c r="AL296" s="237">
        <f t="shared" si="86"/>
        <v>0</v>
      </c>
      <c r="AM296" s="248"/>
      <c r="AN296" s="160"/>
      <c r="AO296" s="190">
        <f t="shared" si="79"/>
        <v>0</v>
      </c>
      <c r="AP296" s="219">
        <f t="shared" si="80"/>
        <v>0</v>
      </c>
      <c r="AQ296" s="200">
        <f t="shared" si="81"/>
        <v>0</v>
      </c>
      <c r="AR296" s="223"/>
    </row>
    <row r="297" spans="1:44" hidden="1" x14ac:dyDescent="0.3">
      <c r="A297" s="477"/>
      <c r="B297" s="257" t="s">
        <v>395</v>
      </c>
      <c r="C297" s="386"/>
      <c r="D297" s="386"/>
      <c r="E297" s="386"/>
      <c r="F297" s="386"/>
      <c r="G297" s="386"/>
      <c r="H297" s="386"/>
      <c r="I297" s="267"/>
      <c r="J297" s="15"/>
      <c r="K297" s="15"/>
      <c r="L297" s="15"/>
      <c r="M297" s="15"/>
      <c r="N297" s="15"/>
      <c r="O297" s="15"/>
      <c r="P297" s="15"/>
      <c r="Q297" s="15"/>
      <c r="R297" s="15"/>
      <c r="S297" s="15"/>
      <c r="T297" s="79"/>
      <c r="U297" s="150">
        <v>0</v>
      </c>
      <c r="V297" s="152">
        <v>0</v>
      </c>
      <c r="W297" s="189">
        <f t="shared" si="82"/>
        <v>0</v>
      </c>
      <c r="X297" s="190">
        <f t="shared" si="83"/>
        <v>0</v>
      </c>
      <c r="Y297" s="209">
        <v>0</v>
      </c>
      <c r="Z297" s="338">
        <f t="shared" si="87"/>
        <v>0</v>
      </c>
      <c r="AA297" s="159"/>
      <c r="AB297" s="159"/>
      <c r="AC297" s="190">
        <f t="shared" si="88"/>
        <v>0</v>
      </c>
      <c r="AD297" s="219">
        <f t="shared" si="89"/>
        <v>0</v>
      </c>
      <c r="AE297" s="190">
        <f t="shared" si="90"/>
        <v>0</v>
      </c>
      <c r="AF297" s="223"/>
      <c r="AG297" s="167">
        <v>0</v>
      </c>
      <c r="AH297" s="152">
        <v>0</v>
      </c>
      <c r="AI297" s="189">
        <f t="shared" si="84"/>
        <v>0</v>
      </c>
      <c r="AJ297" s="190">
        <f t="shared" si="85"/>
        <v>0</v>
      </c>
      <c r="AK297" s="156">
        <v>0</v>
      </c>
      <c r="AL297" s="237">
        <f t="shared" si="86"/>
        <v>0</v>
      </c>
      <c r="AM297" s="248"/>
      <c r="AN297" s="160"/>
      <c r="AO297" s="190">
        <f t="shared" si="79"/>
        <v>0</v>
      </c>
      <c r="AP297" s="219">
        <f t="shared" si="80"/>
        <v>0</v>
      </c>
      <c r="AQ297" s="200">
        <f t="shared" si="81"/>
        <v>0</v>
      </c>
      <c r="AR297" s="223"/>
    </row>
    <row r="298" spans="1:44" hidden="1" x14ac:dyDescent="0.3">
      <c r="A298" s="477"/>
      <c r="B298" s="257" t="s">
        <v>396</v>
      </c>
      <c r="C298" s="386"/>
      <c r="D298" s="386"/>
      <c r="E298" s="386"/>
      <c r="F298" s="386"/>
      <c r="G298" s="386"/>
      <c r="H298" s="386"/>
      <c r="I298" s="267"/>
      <c r="J298" s="15"/>
      <c r="K298" s="15"/>
      <c r="L298" s="15"/>
      <c r="M298" s="15"/>
      <c r="N298" s="15"/>
      <c r="O298" s="15"/>
      <c r="P298" s="15"/>
      <c r="Q298" s="15"/>
      <c r="R298" s="15"/>
      <c r="S298" s="15"/>
      <c r="T298" s="79"/>
      <c r="U298" s="150">
        <v>0</v>
      </c>
      <c r="V298" s="152">
        <v>0</v>
      </c>
      <c r="W298" s="189">
        <f t="shared" si="82"/>
        <v>0</v>
      </c>
      <c r="X298" s="190">
        <f t="shared" si="83"/>
        <v>0</v>
      </c>
      <c r="Y298" s="209">
        <v>0</v>
      </c>
      <c r="Z298" s="338">
        <f t="shared" si="87"/>
        <v>0</v>
      </c>
      <c r="AA298" s="159"/>
      <c r="AB298" s="159"/>
      <c r="AC298" s="190">
        <f t="shared" si="88"/>
        <v>0</v>
      </c>
      <c r="AD298" s="219">
        <f t="shared" si="89"/>
        <v>0</v>
      </c>
      <c r="AE298" s="190">
        <f t="shared" si="90"/>
        <v>0</v>
      </c>
      <c r="AF298" s="223"/>
      <c r="AG298" s="167">
        <v>0</v>
      </c>
      <c r="AH298" s="152">
        <v>0</v>
      </c>
      <c r="AI298" s="189">
        <f t="shared" si="84"/>
        <v>0</v>
      </c>
      <c r="AJ298" s="190">
        <f t="shared" si="85"/>
        <v>0</v>
      </c>
      <c r="AK298" s="156">
        <v>0</v>
      </c>
      <c r="AL298" s="237">
        <f t="shared" si="86"/>
        <v>0</v>
      </c>
      <c r="AM298" s="248"/>
      <c r="AN298" s="160"/>
      <c r="AO298" s="190">
        <f t="shared" si="79"/>
        <v>0</v>
      </c>
      <c r="AP298" s="219">
        <f t="shared" si="80"/>
        <v>0</v>
      </c>
      <c r="AQ298" s="200">
        <f t="shared" si="81"/>
        <v>0</v>
      </c>
      <c r="AR298" s="223"/>
    </row>
    <row r="299" spans="1:44" hidden="1" x14ac:dyDescent="0.3">
      <c r="A299" s="477"/>
      <c r="B299" s="257" t="s">
        <v>397</v>
      </c>
      <c r="C299" s="386"/>
      <c r="D299" s="386"/>
      <c r="E299" s="386"/>
      <c r="F299" s="386"/>
      <c r="G299" s="386"/>
      <c r="H299" s="386"/>
      <c r="I299" s="267"/>
      <c r="J299" s="15"/>
      <c r="K299" s="15"/>
      <c r="L299" s="15"/>
      <c r="M299" s="15"/>
      <c r="N299" s="15"/>
      <c r="O299" s="15"/>
      <c r="P299" s="15"/>
      <c r="Q299" s="15"/>
      <c r="R299" s="15"/>
      <c r="S299" s="15"/>
      <c r="T299" s="79"/>
      <c r="U299" s="150">
        <v>0</v>
      </c>
      <c r="V299" s="152">
        <v>0</v>
      </c>
      <c r="W299" s="189">
        <f t="shared" si="82"/>
        <v>0</v>
      </c>
      <c r="X299" s="190">
        <f t="shared" si="83"/>
        <v>0</v>
      </c>
      <c r="Y299" s="209">
        <v>0</v>
      </c>
      <c r="Z299" s="338">
        <f t="shared" si="87"/>
        <v>0</v>
      </c>
      <c r="AA299" s="159"/>
      <c r="AB299" s="159"/>
      <c r="AC299" s="190">
        <f t="shared" si="88"/>
        <v>0</v>
      </c>
      <c r="AD299" s="219">
        <f t="shared" si="89"/>
        <v>0</v>
      </c>
      <c r="AE299" s="190">
        <f t="shared" si="90"/>
        <v>0</v>
      </c>
      <c r="AF299" s="223"/>
      <c r="AG299" s="167">
        <v>0</v>
      </c>
      <c r="AH299" s="152">
        <v>0</v>
      </c>
      <c r="AI299" s="189">
        <f t="shared" si="84"/>
        <v>0</v>
      </c>
      <c r="AJ299" s="190">
        <f t="shared" si="85"/>
        <v>0</v>
      </c>
      <c r="AK299" s="156">
        <v>0</v>
      </c>
      <c r="AL299" s="237">
        <f t="shared" si="86"/>
        <v>0</v>
      </c>
      <c r="AM299" s="248"/>
      <c r="AN299" s="160"/>
      <c r="AO299" s="190">
        <f t="shared" si="79"/>
        <v>0</v>
      </c>
      <c r="AP299" s="219">
        <f t="shared" si="80"/>
        <v>0</v>
      </c>
      <c r="AQ299" s="200">
        <f t="shared" si="81"/>
        <v>0</v>
      </c>
      <c r="AR299" s="223"/>
    </row>
    <row r="300" spans="1:44" hidden="1" x14ac:dyDescent="0.3">
      <c r="A300" s="477"/>
      <c r="B300" s="257" t="s">
        <v>398</v>
      </c>
      <c r="C300" s="386"/>
      <c r="D300" s="386"/>
      <c r="E300" s="386"/>
      <c r="F300" s="386"/>
      <c r="G300" s="386"/>
      <c r="H300" s="386"/>
      <c r="I300" s="267"/>
      <c r="J300" s="15"/>
      <c r="K300" s="15"/>
      <c r="L300" s="15"/>
      <c r="M300" s="15"/>
      <c r="N300" s="15"/>
      <c r="O300" s="15"/>
      <c r="P300" s="15"/>
      <c r="Q300" s="15"/>
      <c r="R300" s="15"/>
      <c r="S300" s="15"/>
      <c r="T300" s="79"/>
      <c r="U300" s="150">
        <v>0</v>
      </c>
      <c r="V300" s="152">
        <v>0</v>
      </c>
      <c r="W300" s="189">
        <f t="shared" si="82"/>
        <v>0</v>
      </c>
      <c r="X300" s="190">
        <f t="shared" si="83"/>
        <v>0</v>
      </c>
      <c r="Y300" s="209">
        <v>0</v>
      </c>
      <c r="Z300" s="338">
        <f t="shared" si="87"/>
        <v>0</v>
      </c>
      <c r="AA300" s="159"/>
      <c r="AB300" s="159"/>
      <c r="AC300" s="190">
        <f t="shared" si="88"/>
        <v>0</v>
      </c>
      <c r="AD300" s="219">
        <f t="shared" si="89"/>
        <v>0</v>
      </c>
      <c r="AE300" s="190">
        <f t="shared" si="90"/>
        <v>0</v>
      </c>
      <c r="AF300" s="223"/>
      <c r="AG300" s="167">
        <v>0</v>
      </c>
      <c r="AH300" s="152">
        <v>0</v>
      </c>
      <c r="AI300" s="189">
        <f t="shared" si="84"/>
        <v>0</v>
      </c>
      <c r="AJ300" s="190">
        <f t="shared" si="85"/>
        <v>0</v>
      </c>
      <c r="AK300" s="156">
        <v>0</v>
      </c>
      <c r="AL300" s="237">
        <f t="shared" si="86"/>
        <v>0</v>
      </c>
      <c r="AM300" s="248"/>
      <c r="AN300" s="160"/>
      <c r="AO300" s="190">
        <f t="shared" si="79"/>
        <v>0</v>
      </c>
      <c r="AP300" s="219">
        <f t="shared" si="80"/>
        <v>0</v>
      </c>
      <c r="AQ300" s="200">
        <f t="shared" si="81"/>
        <v>0</v>
      </c>
      <c r="AR300" s="223"/>
    </row>
    <row r="301" spans="1:44" hidden="1" x14ac:dyDescent="0.3">
      <c r="A301" s="477"/>
      <c r="B301" s="257" t="s">
        <v>399</v>
      </c>
      <c r="C301" s="386"/>
      <c r="D301" s="386"/>
      <c r="E301" s="386"/>
      <c r="F301" s="386"/>
      <c r="G301" s="386"/>
      <c r="H301" s="386"/>
      <c r="I301" s="267"/>
      <c r="J301" s="15"/>
      <c r="K301" s="15"/>
      <c r="L301" s="15"/>
      <c r="M301" s="15"/>
      <c r="N301" s="15"/>
      <c r="O301" s="15"/>
      <c r="P301" s="15"/>
      <c r="Q301" s="15"/>
      <c r="R301" s="15"/>
      <c r="S301" s="15"/>
      <c r="T301" s="79"/>
      <c r="U301" s="150">
        <v>0</v>
      </c>
      <c r="V301" s="152">
        <v>0</v>
      </c>
      <c r="W301" s="189">
        <f t="shared" si="82"/>
        <v>0</v>
      </c>
      <c r="X301" s="190">
        <f t="shared" si="83"/>
        <v>0</v>
      </c>
      <c r="Y301" s="209">
        <v>0</v>
      </c>
      <c r="Z301" s="338">
        <f t="shared" si="87"/>
        <v>0</v>
      </c>
      <c r="AA301" s="159"/>
      <c r="AB301" s="159"/>
      <c r="AC301" s="190">
        <f t="shared" si="88"/>
        <v>0</v>
      </c>
      <c r="AD301" s="219">
        <f t="shared" si="89"/>
        <v>0</v>
      </c>
      <c r="AE301" s="190">
        <f t="shared" si="90"/>
        <v>0</v>
      </c>
      <c r="AF301" s="223"/>
      <c r="AG301" s="167">
        <v>0</v>
      </c>
      <c r="AH301" s="152">
        <v>0</v>
      </c>
      <c r="AI301" s="189">
        <f t="shared" si="84"/>
        <v>0</v>
      </c>
      <c r="AJ301" s="190">
        <f t="shared" si="85"/>
        <v>0</v>
      </c>
      <c r="AK301" s="156">
        <v>0</v>
      </c>
      <c r="AL301" s="237">
        <f t="shared" si="86"/>
        <v>0</v>
      </c>
      <c r="AM301" s="248"/>
      <c r="AN301" s="160"/>
      <c r="AO301" s="190">
        <f t="shared" si="79"/>
        <v>0</v>
      </c>
      <c r="AP301" s="219">
        <f t="shared" si="80"/>
        <v>0</v>
      </c>
      <c r="AQ301" s="200">
        <f t="shared" si="81"/>
        <v>0</v>
      </c>
      <c r="AR301" s="223"/>
    </row>
    <row r="302" spans="1:44" hidden="1" x14ac:dyDescent="0.3">
      <c r="A302" s="477"/>
      <c r="B302" s="257" t="s">
        <v>400</v>
      </c>
      <c r="C302" s="386"/>
      <c r="D302" s="386"/>
      <c r="E302" s="386"/>
      <c r="F302" s="386"/>
      <c r="G302" s="386"/>
      <c r="H302" s="386"/>
      <c r="I302" s="267"/>
      <c r="J302" s="15"/>
      <c r="K302" s="15"/>
      <c r="L302" s="15"/>
      <c r="M302" s="15"/>
      <c r="N302" s="15"/>
      <c r="O302" s="15"/>
      <c r="P302" s="15"/>
      <c r="Q302" s="15"/>
      <c r="R302" s="15"/>
      <c r="S302" s="15"/>
      <c r="T302" s="79"/>
      <c r="U302" s="150">
        <v>0</v>
      </c>
      <c r="V302" s="152">
        <v>0</v>
      </c>
      <c r="W302" s="189">
        <f t="shared" si="82"/>
        <v>0</v>
      </c>
      <c r="X302" s="190">
        <f t="shared" si="83"/>
        <v>0</v>
      </c>
      <c r="Y302" s="209">
        <v>0</v>
      </c>
      <c r="Z302" s="338">
        <f t="shared" si="87"/>
        <v>0</v>
      </c>
      <c r="AA302" s="159"/>
      <c r="AB302" s="159"/>
      <c r="AC302" s="190">
        <f t="shared" si="88"/>
        <v>0</v>
      </c>
      <c r="AD302" s="219">
        <f t="shared" si="89"/>
        <v>0</v>
      </c>
      <c r="AE302" s="190">
        <f t="shared" si="90"/>
        <v>0</v>
      </c>
      <c r="AF302" s="223"/>
      <c r="AG302" s="167">
        <v>0</v>
      </c>
      <c r="AH302" s="152">
        <v>0</v>
      </c>
      <c r="AI302" s="189">
        <f t="shared" si="84"/>
        <v>0</v>
      </c>
      <c r="AJ302" s="190">
        <f t="shared" si="85"/>
        <v>0</v>
      </c>
      <c r="AK302" s="156">
        <v>0</v>
      </c>
      <c r="AL302" s="237">
        <f t="shared" si="86"/>
        <v>0</v>
      </c>
      <c r="AM302" s="248"/>
      <c r="AN302" s="160"/>
      <c r="AO302" s="190">
        <f t="shared" si="79"/>
        <v>0</v>
      </c>
      <c r="AP302" s="219">
        <f t="shared" si="80"/>
        <v>0</v>
      </c>
      <c r="AQ302" s="200">
        <f t="shared" si="81"/>
        <v>0</v>
      </c>
      <c r="AR302" s="223"/>
    </row>
    <row r="303" spans="1:44" hidden="1" x14ac:dyDescent="0.3">
      <c r="A303" s="477"/>
      <c r="B303" s="257" t="s">
        <v>401</v>
      </c>
      <c r="C303" s="386"/>
      <c r="D303" s="386"/>
      <c r="E303" s="386"/>
      <c r="F303" s="386"/>
      <c r="G303" s="386"/>
      <c r="H303" s="386"/>
      <c r="I303" s="267"/>
      <c r="J303" s="15"/>
      <c r="K303" s="15"/>
      <c r="L303" s="15"/>
      <c r="M303" s="15"/>
      <c r="N303" s="15"/>
      <c r="O303" s="15"/>
      <c r="P303" s="15"/>
      <c r="Q303" s="15"/>
      <c r="R303" s="15"/>
      <c r="S303" s="15"/>
      <c r="T303" s="79"/>
      <c r="U303" s="150">
        <v>0</v>
      </c>
      <c r="V303" s="152">
        <v>0</v>
      </c>
      <c r="W303" s="189">
        <f t="shared" si="82"/>
        <v>0</v>
      </c>
      <c r="X303" s="190">
        <f t="shared" si="83"/>
        <v>0</v>
      </c>
      <c r="Y303" s="209">
        <v>0</v>
      </c>
      <c r="Z303" s="338">
        <f t="shared" ref="Z303:Z308" si="91">SUM(X303:Y303)</f>
        <v>0</v>
      </c>
      <c r="AA303" s="159"/>
      <c r="AB303" s="159"/>
      <c r="AC303" s="190">
        <f t="shared" si="88"/>
        <v>0</v>
      </c>
      <c r="AD303" s="219">
        <f t="shared" si="89"/>
        <v>0</v>
      </c>
      <c r="AE303" s="190">
        <f t="shared" si="90"/>
        <v>0</v>
      </c>
      <c r="AF303" s="223"/>
      <c r="AG303" s="167">
        <v>0</v>
      </c>
      <c r="AH303" s="152">
        <v>0</v>
      </c>
      <c r="AI303" s="189">
        <f t="shared" si="84"/>
        <v>0</v>
      </c>
      <c r="AJ303" s="190">
        <f t="shared" si="85"/>
        <v>0</v>
      </c>
      <c r="AK303" s="156">
        <v>0</v>
      </c>
      <c r="AL303" s="237">
        <f t="shared" si="86"/>
        <v>0</v>
      </c>
      <c r="AM303" s="248"/>
      <c r="AN303" s="160"/>
      <c r="AO303" s="190">
        <f t="shared" si="79"/>
        <v>0</v>
      </c>
      <c r="AP303" s="219">
        <f t="shared" si="80"/>
        <v>0</v>
      </c>
      <c r="AQ303" s="200">
        <f t="shared" si="81"/>
        <v>0</v>
      </c>
      <c r="AR303" s="223"/>
    </row>
    <row r="304" spans="1:44" hidden="1" x14ac:dyDescent="0.3">
      <c r="A304" s="477"/>
      <c r="B304" s="257" t="s">
        <v>402</v>
      </c>
      <c r="C304" s="386"/>
      <c r="D304" s="386"/>
      <c r="E304" s="386"/>
      <c r="F304" s="386"/>
      <c r="G304" s="386"/>
      <c r="H304" s="386"/>
      <c r="I304" s="267"/>
      <c r="J304" s="15"/>
      <c r="K304" s="15"/>
      <c r="L304" s="15"/>
      <c r="M304" s="15"/>
      <c r="N304" s="15"/>
      <c r="O304" s="15"/>
      <c r="P304" s="15"/>
      <c r="Q304" s="15"/>
      <c r="R304" s="15"/>
      <c r="S304" s="15"/>
      <c r="T304" s="79"/>
      <c r="U304" s="150">
        <v>0</v>
      </c>
      <c r="V304" s="152">
        <v>0</v>
      </c>
      <c r="W304" s="189">
        <f t="shared" si="82"/>
        <v>0</v>
      </c>
      <c r="X304" s="190">
        <f t="shared" si="83"/>
        <v>0</v>
      </c>
      <c r="Y304" s="209">
        <v>0</v>
      </c>
      <c r="Z304" s="338">
        <f t="shared" si="91"/>
        <v>0</v>
      </c>
      <c r="AA304" s="159"/>
      <c r="AB304" s="159"/>
      <c r="AC304" s="190">
        <f t="shared" si="88"/>
        <v>0</v>
      </c>
      <c r="AD304" s="219">
        <f t="shared" si="89"/>
        <v>0</v>
      </c>
      <c r="AE304" s="190">
        <f t="shared" si="90"/>
        <v>0</v>
      </c>
      <c r="AF304" s="223"/>
      <c r="AG304" s="167">
        <v>0</v>
      </c>
      <c r="AH304" s="152">
        <v>0</v>
      </c>
      <c r="AI304" s="189">
        <f t="shared" si="84"/>
        <v>0</v>
      </c>
      <c r="AJ304" s="190">
        <f t="shared" si="85"/>
        <v>0</v>
      </c>
      <c r="AK304" s="156">
        <v>0</v>
      </c>
      <c r="AL304" s="237">
        <f t="shared" si="86"/>
        <v>0</v>
      </c>
      <c r="AM304" s="248"/>
      <c r="AN304" s="160"/>
      <c r="AO304" s="190">
        <f t="shared" si="79"/>
        <v>0</v>
      </c>
      <c r="AP304" s="219">
        <f t="shared" si="80"/>
        <v>0</v>
      </c>
      <c r="AQ304" s="200">
        <f t="shared" si="81"/>
        <v>0</v>
      </c>
      <c r="AR304" s="223"/>
    </row>
    <row r="305" spans="1:44" hidden="1" x14ac:dyDescent="0.3">
      <c r="A305" s="477"/>
      <c r="B305" s="257" t="s">
        <v>403</v>
      </c>
      <c r="C305" s="386"/>
      <c r="D305" s="386"/>
      <c r="E305" s="386"/>
      <c r="F305" s="386"/>
      <c r="G305" s="386"/>
      <c r="H305" s="386"/>
      <c r="I305" s="267"/>
      <c r="J305" s="15"/>
      <c r="K305" s="15"/>
      <c r="L305" s="15"/>
      <c r="M305" s="15"/>
      <c r="N305" s="15"/>
      <c r="O305" s="15"/>
      <c r="P305" s="15"/>
      <c r="Q305" s="15"/>
      <c r="R305" s="15"/>
      <c r="S305" s="15"/>
      <c r="T305" s="79"/>
      <c r="U305" s="150">
        <v>0</v>
      </c>
      <c r="V305" s="152">
        <v>0</v>
      </c>
      <c r="W305" s="189">
        <f t="shared" si="82"/>
        <v>0</v>
      </c>
      <c r="X305" s="190">
        <f t="shared" si="83"/>
        <v>0</v>
      </c>
      <c r="Y305" s="209">
        <v>0</v>
      </c>
      <c r="Z305" s="338">
        <f t="shared" si="91"/>
        <v>0</v>
      </c>
      <c r="AA305" s="159"/>
      <c r="AB305" s="159"/>
      <c r="AC305" s="190">
        <f t="shared" si="88"/>
        <v>0</v>
      </c>
      <c r="AD305" s="219">
        <f t="shared" si="89"/>
        <v>0</v>
      </c>
      <c r="AE305" s="190">
        <f t="shared" si="90"/>
        <v>0</v>
      </c>
      <c r="AF305" s="223"/>
      <c r="AG305" s="167">
        <v>0</v>
      </c>
      <c r="AH305" s="152">
        <v>0</v>
      </c>
      <c r="AI305" s="189">
        <f t="shared" si="84"/>
        <v>0</v>
      </c>
      <c r="AJ305" s="190">
        <f t="shared" si="85"/>
        <v>0</v>
      </c>
      <c r="AK305" s="156">
        <v>0</v>
      </c>
      <c r="AL305" s="237">
        <f t="shared" si="86"/>
        <v>0</v>
      </c>
      <c r="AM305" s="248"/>
      <c r="AN305" s="160"/>
      <c r="AO305" s="190">
        <f t="shared" si="79"/>
        <v>0</v>
      </c>
      <c r="AP305" s="219">
        <f t="shared" si="80"/>
        <v>0</v>
      </c>
      <c r="AQ305" s="200">
        <f t="shared" si="81"/>
        <v>0</v>
      </c>
      <c r="AR305" s="223"/>
    </row>
    <row r="306" spans="1:44" hidden="1" x14ac:dyDescent="0.3">
      <c r="A306" s="477"/>
      <c r="B306" s="257" t="s">
        <v>404</v>
      </c>
      <c r="C306" s="386"/>
      <c r="D306" s="386"/>
      <c r="E306" s="386"/>
      <c r="F306" s="386"/>
      <c r="G306" s="386"/>
      <c r="H306" s="386"/>
      <c r="I306" s="267"/>
      <c r="J306" s="15"/>
      <c r="K306" s="15"/>
      <c r="L306" s="15"/>
      <c r="M306" s="15"/>
      <c r="N306" s="15"/>
      <c r="O306" s="15"/>
      <c r="P306" s="15"/>
      <c r="Q306" s="15"/>
      <c r="R306" s="15"/>
      <c r="S306" s="15"/>
      <c r="T306" s="79"/>
      <c r="U306" s="150">
        <v>0</v>
      </c>
      <c r="V306" s="152">
        <v>0</v>
      </c>
      <c r="W306" s="189">
        <f t="shared" si="82"/>
        <v>0</v>
      </c>
      <c r="X306" s="190">
        <f t="shared" si="83"/>
        <v>0</v>
      </c>
      <c r="Y306" s="209">
        <v>0</v>
      </c>
      <c r="Z306" s="338">
        <f t="shared" si="91"/>
        <v>0</v>
      </c>
      <c r="AA306" s="159"/>
      <c r="AB306" s="159"/>
      <c r="AC306" s="190">
        <f t="shared" si="88"/>
        <v>0</v>
      </c>
      <c r="AD306" s="219">
        <f t="shared" si="89"/>
        <v>0</v>
      </c>
      <c r="AE306" s="190">
        <f t="shared" si="90"/>
        <v>0</v>
      </c>
      <c r="AF306" s="223"/>
      <c r="AG306" s="167">
        <v>0</v>
      </c>
      <c r="AH306" s="152">
        <v>0</v>
      </c>
      <c r="AI306" s="189">
        <f t="shared" si="84"/>
        <v>0</v>
      </c>
      <c r="AJ306" s="190">
        <f t="shared" si="85"/>
        <v>0</v>
      </c>
      <c r="AK306" s="156">
        <v>0</v>
      </c>
      <c r="AL306" s="237">
        <f t="shared" si="86"/>
        <v>0</v>
      </c>
      <c r="AM306" s="248"/>
      <c r="AN306" s="160"/>
      <c r="AO306" s="190">
        <f t="shared" si="79"/>
        <v>0</v>
      </c>
      <c r="AP306" s="219">
        <f t="shared" si="80"/>
        <v>0</v>
      </c>
      <c r="AQ306" s="200">
        <f t="shared" si="81"/>
        <v>0</v>
      </c>
      <c r="AR306" s="223"/>
    </row>
    <row r="307" spans="1:44" hidden="1" x14ac:dyDescent="0.3">
      <c r="A307" s="477"/>
      <c r="B307" s="257" t="s">
        <v>405</v>
      </c>
      <c r="C307" s="386"/>
      <c r="D307" s="386"/>
      <c r="E307" s="386"/>
      <c r="F307" s="386"/>
      <c r="G307" s="386"/>
      <c r="H307" s="386"/>
      <c r="I307" s="267"/>
      <c r="J307" s="15"/>
      <c r="K307" s="15"/>
      <c r="L307" s="15"/>
      <c r="M307" s="15"/>
      <c r="N307" s="15"/>
      <c r="O307" s="15"/>
      <c r="P307" s="15"/>
      <c r="Q307" s="15"/>
      <c r="R307" s="15"/>
      <c r="S307" s="15"/>
      <c r="T307" s="79"/>
      <c r="U307" s="150">
        <v>0</v>
      </c>
      <c r="V307" s="152">
        <v>0</v>
      </c>
      <c r="W307" s="189">
        <f t="shared" si="82"/>
        <v>0</v>
      </c>
      <c r="X307" s="190">
        <f t="shared" si="83"/>
        <v>0</v>
      </c>
      <c r="Y307" s="209">
        <v>0</v>
      </c>
      <c r="Z307" s="338">
        <f t="shared" si="91"/>
        <v>0</v>
      </c>
      <c r="AA307" s="159"/>
      <c r="AB307" s="159"/>
      <c r="AC307" s="190">
        <f t="shared" si="88"/>
        <v>0</v>
      </c>
      <c r="AD307" s="219">
        <f t="shared" si="89"/>
        <v>0</v>
      </c>
      <c r="AE307" s="190">
        <f t="shared" si="90"/>
        <v>0</v>
      </c>
      <c r="AF307" s="223"/>
      <c r="AG307" s="167">
        <v>0</v>
      </c>
      <c r="AH307" s="152">
        <v>0</v>
      </c>
      <c r="AI307" s="189">
        <f t="shared" si="84"/>
        <v>0</v>
      </c>
      <c r="AJ307" s="190">
        <f t="shared" si="85"/>
        <v>0</v>
      </c>
      <c r="AK307" s="156">
        <v>0</v>
      </c>
      <c r="AL307" s="237">
        <f t="shared" si="86"/>
        <v>0</v>
      </c>
      <c r="AM307" s="248"/>
      <c r="AN307" s="160"/>
      <c r="AO307" s="190">
        <f t="shared" si="79"/>
        <v>0</v>
      </c>
      <c r="AP307" s="219">
        <f t="shared" si="80"/>
        <v>0</v>
      </c>
      <c r="AQ307" s="200">
        <f t="shared" si="81"/>
        <v>0</v>
      </c>
      <c r="AR307" s="223"/>
    </row>
    <row r="308" spans="1:44" hidden="1" x14ac:dyDescent="0.3">
      <c r="A308" s="477"/>
      <c r="B308" s="257" t="s">
        <v>406</v>
      </c>
      <c r="C308" s="386"/>
      <c r="D308" s="386"/>
      <c r="E308" s="386"/>
      <c r="F308" s="386"/>
      <c r="G308" s="386"/>
      <c r="H308" s="386"/>
      <c r="I308" s="267"/>
      <c r="J308" s="15"/>
      <c r="K308" s="15"/>
      <c r="L308" s="15"/>
      <c r="M308" s="15"/>
      <c r="N308" s="15"/>
      <c r="O308" s="15"/>
      <c r="P308" s="15"/>
      <c r="Q308" s="15"/>
      <c r="R308" s="15"/>
      <c r="S308" s="15"/>
      <c r="T308" s="79"/>
      <c r="U308" s="150">
        <v>0</v>
      </c>
      <c r="V308" s="152">
        <v>0</v>
      </c>
      <c r="W308" s="189">
        <f t="shared" si="82"/>
        <v>0</v>
      </c>
      <c r="X308" s="190">
        <f t="shared" si="83"/>
        <v>0</v>
      </c>
      <c r="Y308" s="209">
        <v>0</v>
      </c>
      <c r="Z308" s="338">
        <f t="shared" si="91"/>
        <v>0</v>
      </c>
      <c r="AA308" s="159"/>
      <c r="AB308" s="159"/>
      <c r="AC308" s="190">
        <f t="shared" si="88"/>
        <v>0</v>
      </c>
      <c r="AD308" s="219">
        <f t="shared" si="89"/>
        <v>0</v>
      </c>
      <c r="AE308" s="190">
        <f t="shared" si="90"/>
        <v>0</v>
      </c>
      <c r="AF308" s="223"/>
      <c r="AG308" s="167">
        <v>0</v>
      </c>
      <c r="AH308" s="152">
        <v>0</v>
      </c>
      <c r="AI308" s="189">
        <f t="shared" si="84"/>
        <v>0</v>
      </c>
      <c r="AJ308" s="190">
        <f t="shared" si="85"/>
        <v>0</v>
      </c>
      <c r="AK308" s="156">
        <v>0</v>
      </c>
      <c r="AL308" s="237">
        <v>0</v>
      </c>
      <c r="AM308" s="248"/>
      <c r="AN308" s="160"/>
      <c r="AO308" s="190">
        <f t="shared" si="79"/>
        <v>0</v>
      </c>
      <c r="AP308" s="219">
        <f t="shared" si="80"/>
        <v>0</v>
      </c>
      <c r="AQ308" s="200">
        <f t="shared" si="81"/>
        <v>0</v>
      </c>
      <c r="AR308" s="223"/>
    </row>
    <row r="309" spans="1:44" ht="20.25" customHeight="1" thickBot="1" x14ac:dyDescent="0.35">
      <c r="A309" s="477"/>
      <c r="B309" s="12" t="s">
        <v>52</v>
      </c>
      <c r="C309" s="300"/>
      <c r="D309" s="14"/>
      <c r="E309" s="14"/>
      <c r="F309" s="14"/>
      <c r="G309" s="14"/>
      <c r="H309" s="14"/>
      <c r="I309" s="267"/>
      <c r="J309" s="15"/>
      <c r="K309" s="15"/>
      <c r="L309" s="15"/>
      <c r="M309" s="15"/>
      <c r="N309" s="15"/>
      <c r="O309" s="15"/>
      <c r="P309" s="15"/>
      <c r="Q309" s="15"/>
      <c r="R309" s="15"/>
      <c r="S309" s="15"/>
      <c r="T309" s="79"/>
      <c r="U309" s="259">
        <f>IF(X309&gt;0,X309/V309,0)</f>
        <v>0</v>
      </c>
      <c r="V309" s="201">
        <f>SUM(V209:V308)</f>
        <v>0</v>
      </c>
      <c r="W309" s="193">
        <f t="shared" ref="W309" si="92">V309/2080</f>
        <v>0</v>
      </c>
      <c r="X309" s="195">
        <f>SUM(X209:X308)</f>
        <v>0</v>
      </c>
      <c r="Y309" s="195">
        <f>SUM(Y209:Y308)</f>
        <v>0</v>
      </c>
      <c r="Z309" s="202">
        <f>SUM(X309:Y309)</f>
        <v>0</v>
      </c>
      <c r="AA309" s="197" t="str">
        <f>IFERROR(ABS(AC309)/X309,"")</f>
        <v/>
      </c>
      <c r="AB309" s="197" t="str">
        <f>IFERROR(ABS(AD309)/Y309,"")</f>
        <v/>
      </c>
      <c r="AC309" s="195">
        <f>SUM(AC209:AC308)</f>
        <v>0</v>
      </c>
      <c r="AD309" s="195">
        <f>SUM(AD209:AD308)</f>
        <v>0</v>
      </c>
      <c r="AE309" s="195">
        <f>SUM(AE209:AE308)</f>
        <v>0</v>
      </c>
      <c r="AF309" s="86"/>
      <c r="AG309" s="241">
        <f>IF(AJ309&gt;0,AJ309/AH309,0)</f>
        <v>0</v>
      </c>
      <c r="AH309" s="229">
        <f>SUM(AH209:AH308)</f>
        <v>0</v>
      </c>
      <c r="AI309" s="230">
        <f t="shared" ref="AI309" si="93">AH309/2080</f>
        <v>0</v>
      </c>
      <c r="AJ309" s="231">
        <f>SUM(AJ209:AJ308)</f>
        <v>0</v>
      </c>
      <c r="AK309" s="231">
        <f>SUM(AK209:AK308)</f>
        <v>0</v>
      </c>
      <c r="AL309" s="232">
        <f>SUM(AJ309:AK309)</f>
        <v>0</v>
      </c>
      <c r="AM309" s="233" t="str">
        <f>IFERROR(ABS(AO309)/AJ309,"")</f>
        <v/>
      </c>
      <c r="AN309" s="298" t="str">
        <f>IFERROR(ABS(AP309)/AK309,"")</f>
        <v/>
      </c>
      <c r="AO309" s="302">
        <f>SUM(AO209:AO308)</f>
        <v>0</v>
      </c>
      <c r="AP309" s="303">
        <f>SUM(AP209:AP308)</f>
        <v>0</v>
      </c>
      <c r="AQ309" s="303">
        <f>SUM(AQ209:AQ308)</f>
        <v>0</v>
      </c>
      <c r="AR309" s="234"/>
    </row>
    <row r="310" spans="1:44" s="5" customFormat="1" ht="15" thickBot="1" x14ac:dyDescent="0.35">
      <c r="A310" s="6" t="s">
        <v>53</v>
      </c>
      <c r="B310" s="6"/>
      <c r="C310" s="301"/>
      <c r="D310" s="6"/>
      <c r="E310" s="6"/>
      <c r="F310" s="6"/>
      <c r="G310" s="6"/>
      <c r="H310" s="6"/>
      <c r="I310" s="268"/>
      <c r="J310" s="126"/>
      <c r="K310" s="126"/>
      <c r="L310" s="126"/>
      <c r="M310" s="126"/>
      <c r="N310" s="126"/>
      <c r="O310" s="126"/>
      <c r="P310" s="126"/>
      <c r="Q310" s="126"/>
      <c r="R310" s="126"/>
      <c r="S310" s="126"/>
      <c r="T310" s="127"/>
      <c r="U310" s="276"/>
      <c r="V310" s="203"/>
      <c r="W310" s="203"/>
      <c r="X310" s="203"/>
      <c r="Y310" s="203"/>
      <c r="Z310" s="204"/>
      <c r="AA310" s="287"/>
      <c r="AB310" s="287"/>
      <c r="AC310" s="203"/>
      <c r="AD310" s="203"/>
      <c r="AE310" s="214"/>
      <c r="AF310" s="80"/>
      <c r="AG310" s="242"/>
      <c r="AH310" s="242"/>
      <c r="AI310" s="242"/>
      <c r="AJ310" s="242"/>
      <c r="AK310" s="242"/>
      <c r="AL310" s="242"/>
      <c r="AM310" s="299"/>
      <c r="AN310" s="287"/>
      <c r="AO310" s="205"/>
      <c r="AP310" s="205"/>
      <c r="AQ310" s="214"/>
      <c r="AR310" s="243"/>
    </row>
    <row r="311" spans="1:44" ht="15" thickBot="1" x14ac:dyDescent="0.35">
      <c r="A311" s="6"/>
      <c r="B311" s="9" t="s">
        <v>53</v>
      </c>
      <c r="C311" s="10"/>
      <c r="D311" s="10"/>
      <c r="E311" s="10"/>
      <c r="F311" s="10"/>
      <c r="G311" s="10"/>
      <c r="H311" s="10"/>
      <c r="I311" s="269">
        <f>IF(L311&gt;0,L311/J311,0)</f>
        <v>0</v>
      </c>
      <c r="J311" s="119">
        <f>J107</f>
        <v>0</v>
      </c>
      <c r="K311" s="120">
        <f>J311/2080</f>
        <v>0</v>
      </c>
      <c r="L311" s="148">
        <f t="shared" ref="L311:S311" si="94">L107</f>
        <v>0</v>
      </c>
      <c r="M311" s="148">
        <f t="shared" si="94"/>
        <v>0</v>
      </c>
      <c r="N311" s="148">
        <f t="shared" si="94"/>
        <v>0</v>
      </c>
      <c r="O311" s="145" t="str">
        <f>O107</f>
        <v/>
      </c>
      <c r="P311" s="146" t="str">
        <f>P107</f>
        <v/>
      </c>
      <c r="Q311" s="147">
        <f t="shared" si="94"/>
        <v>0</v>
      </c>
      <c r="R311" s="147">
        <f t="shared" si="94"/>
        <v>0</v>
      </c>
      <c r="S311" s="149">
        <f t="shared" si="94"/>
        <v>0</v>
      </c>
      <c r="T311" s="136"/>
      <c r="U311" s="277">
        <f>IF(X311&gt;0,X311/V311,0)</f>
        <v>0</v>
      </c>
      <c r="V311" s="201">
        <f>SUM(V309,V208)</f>
        <v>0</v>
      </c>
      <c r="W311" s="201">
        <f>V311/2080</f>
        <v>0</v>
      </c>
      <c r="X311" s="195">
        <f>SUM(X309,X208)</f>
        <v>0</v>
      </c>
      <c r="Y311" s="195">
        <f>SUM(Y309,Y208)</f>
        <v>0</v>
      </c>
      <c r="Z311" s="341">
        <f>SUM(Z309,Z208)</f>
        <v>0</v>
      </c>
      <c r="AA311" s="197" t="str">
        <f>IFERROR(ABS(AC311)/X311,"")</f>
        <v/>
      </c>
      <c r="AB311" s="197" t="str">
        <f>IFERROR(ABS(AD311)/Y311,"")</f>
        <v/>
      </c>
      <c r="AC311" s="195">
        <f>SUM(AC309,AC208)</f>
        <v>0</v>
      </c>
      <c r="AD311" s="195">
        <f>SUM(AD309,AD208)</f>
        <v>0</v>
      </c>
      <c r="AE311" s="195">
        <f>SUM(AE309,AE208)</f>
        <v>0</v>
      </c>
      <c r="AF311" s="132"/>
      <c r="AG311" s="241">
        <f>IF(AJ311&gt;0,AJ311/AH311,0)</f>
        <v>0</v>
      </c>
      <c r="AH311" s="229">
        <f>SUM(AH309,AH208)</f>
        <v>0</v>
      </c>
      <c r="AI311" s="229">
        <f>AH311/2080</f>
        <v>0</v>
      </c>
      <c r="AJ311" s="231">
        <f>SUM(AJ309,AJ208)</f>
        <v>0</v>
      </c>
      <c r="AK311" s="231">
        <f>SUM(AK309,AK208)</f>
        <v>0</v>
      </c>
      <c r="AL311" s="244">
        <f>SUM(AL309,AL208)</f>
        <v>0</v>
      </c>
      <c r="AM311" s="233" t="str">
        <f>IFERROR(ABS(AO311)/AJ311,"")</f>
        <v/>
      </c>
      <c r="AN311" s="298" t="str">
        <f>IFERROR(ABS(AP311)/AK311,"")</f>
        <v/>
      </c>
      <c r="AO311" s="231">
        <f>SUM(AO309,AO208)</f>
        <v>0</v>
      </c>
      <c r="AP311" s="231">
        <f>SUM(AP309,AP208)</f>
        <v>0</v>
      </c>
      <c r="AQ311" s="231">
        <f>SUM(AQ309,AQ208)</f>
        <v>0</v>
      </c>
      <c r="AR311" s="234"/>
    </row>
  </sheetData>
  <sheetProtection password="CFA9" sheet="1" formatCells="0" formatColumns="0" formatRows="0" insertHyperlinks="0" sort="0" autoFilter="0" pivotTables="0"/>
  <protectedRanges>
    <protectedRange algorithmName="SHA-512" hashValue="2fl2QT99tynBsZMKlWDvrjYcCL4z7jK1xtCWJ1weHVoPvrmPBKfZbHzuGkO4QDqeE0fnO06dbyeS3w7iQ0aFfg==" saltValue="skeiZ5k57MiCtXQe4K4XVA==" spinCount="100000" sqref="B107:AR107 B208:AR208 B309:AR311" name="Rows"/>
    <protectedRange algorithmName="SHA-512" hashValue="GI1FhE2umDyl6eUiKYv9r15kkVqJeTnudwRNmxo2lIeY15lL42xN3Wb6at7mVwX+eePFzlJxb8ByPYyaWlT87w==" saltValue="95+DFCgs6BR0zkARb9X4zA==" spinCount="100000" sqref="K1:L1048576 N1:N1048576 Q1:S1048576 W1:X1048576 Z1:Z1048576 AC1:AE1048576 AI1:AJ1048576 AL1:AL1048576 AO1:AQ1048576" name="Columns"/>
  </protectedRanges>
  <mergeCells count="17">
    <mergeCell ref="A209:A309"/>
    <mergeCell ref="I5:N5"/>
    <mergeCell ref="A5:A6"/>
    <mergeCell ref="D5:D6"/>
    <mergeCell ref="H5:H6"/>
    <mergeCell ref="B5:B6"/>
    <mergeCell ref="C5:C6"/>
    <mergeCell ref="A7:A107"/>
    <mergeCell ref="F5:F6"/>
    <mergeCell ref="A108:A208"/>
    <mergeCell ref="G5:G6"/>
    <mergeCell ref="E5:E6"/>
    <mergeCell ref="AG5:AL5"/>
    <mergeCell ref="AN5:AR5"/>
    <mergeCell ref="P5:T5"/>
    <mergeCell ref="U5:Z5"/>
    <mergeCell ref="AA5:AF5"/>
  </mergeCells>
  <hyperlinks>
    <hyperlink ref="A2" r:id="rId1" display="https://www.energytrust.org/wp-content/uploads/2020/03/TAB-2.-PMC-Price-Proposal_RFP2020.pdf" xr:uid="{5E858C09-3C89-4B42-829F-28C8548A3AAA}"/>
  </hyperlinks>
  <pageMargins left="0.7" right="0.7" top="0.75" bottom="0.75" header="0.3" footer="0.3"/>
  <pageSetup paperSize="17" scale="77" orientation="landscape" r:id="rId2"/>
  <headerFooter>
    <oddHeader>&amp;L&amp;"Arial,Bold"&amp;15Appendix N: PMC Pricing and Savings Proposal Template</oddHeader>
  </headerFooter>
  <ignoredErrors>
    <ignoredError sqref="K311 K107 W208:X208 W309 AC208:AE208 AI208:AJ208 AI309:AI311 AO208:AQ208 W311" formula="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68A6C-9F7F-4442-A5F4-52298501BA98}">
  <sheetPr codeName="Sheet4"/>
  <dimension ref="A1:AR314"/>
  <sheetViews>
    <sheetView zoomScaleNormal="100" workbookViewId="0">
      <pane xSplit="8" ySplit="6" topLeftCell="AI107" activePane="bottomRight" state="frozenSplit"/>
      <selection pane="topRight" activeCell="B1" sqref="B1"/>
      <selection pane="bottomLeft" activeCell="A9" sqref="A9:A13"/>
      <selection pane="bottomRight" activeCell="B10" sqref="B10"/>
    </sheetView>
  </sheetViews>
  <sheetFormatPr defaultColWidth="27.88671875" defaultRowHeight="14.4" x14ac:dyDescent="0.3"/>
  <cols>
    <col min="1" max="1" width="16.5546875" style="4" customWidth="1"/>
    <col min="2" max="2" width="55.88671875" style="4" customWidth="1"/>
    <col min="3" max="3" width="12.6640625" style="4" customWidth="1"/>
    <col min="4" max="4" width="11.6640625" style="4" customWidth="1"/>
    <col min="5" max="5" width="10" style="4" customWidth="1"/>
    <col min="6" max="6" width="13.6640625" style="4" customWidth="1"/>
    <col min="7" max="7" width="10" style="4" customWidth="1"/>
    <col min="8" max="8" width="13.109375" style="4" customWidth="1"/>
    <col min="9" max="9" width="13.109375" style="270" customWidth="1"/>
    <col min="10" max="10" width="10.6640625" style="4" customWidth="1"/>
    <col min="11" max="11" width="5.88671875" style="4" bestFit="1" customWidth="1"/>
    <col min="12" max="12" width="12.88671875" style="4" customWidth="1"/>
    <col min="13" max="13" width="12.44140625" style="4" bestFit="1" customWidth="1"/>
    <col min="14" max="16" width="10.6640625" style="4" customWidth="1"/>
    <col min="17" max="17" width="13.5546875" style="4" bestFit="1" customWidth="1"/>
    <col min="18" max="18" width="10.6640625" style="4" customWidth="1"/>
    <col min="19" max="19" width="12" style="4" customWidth="1"/>
    <col min="20" max="20" width="10.109375" style="4" customWidth="1"/>
    <col min="21" max="21" width="11.33203125" style="278" bestFit="1" customWidth="1"/>
    <col min="22" max="22" width="10.44140625" style="4" bestFit="1" customWidth="1"/>
    <col min="23" max="24" width="12.44140625" style="4" customWidth="1"/>
    <col min="25" max="25" width="12.44140625" style="4" bestFit="1" customWidth="1"/>
    <col min="26" max="26" width="16.44140625" style="4" customWidth="1"/>
    <col min="27" max="28" width="11" style="288" customWidth="1"/>
    <col min="29" max="29" width="14.6640625" style="4" bestFit="1" customWidth="1"/>
    <col min="30" max="30" width="12.44140625" style="4" bestFit="1" customWidth="1"/>
    <col min="31" max="31" width="14.5546875" style="4" customWidth="1"/>
    <col min="32" max="32" width="9.6640625" style="4" customWidth="1"/>
    <col min="33" max="33" width="10.109375" style="4" bestFit="1" customWidth="1"/>
    <col min="34" max="34" width="12.88671875" style="4" bestFit="1" customWidth="1"/>
    <col min="35" max="35" width="7" style="4" bestFit="1" customWidth="1"/>
    <col min="36" max="36" width="13.109375" style="4" bestFit="1" customWidth="1"/>
    <col min="37" max="37" width="9.5546875" style="4" customWidth="1"/>
    <col min="38" max="38" width="13.6640625" style="4" bestFit="1" customWidth="1"/>
    <col min="39" max="39" width="13.6640625" style="288" customWidth="1"/>
    <col min="40" max="40" width="11" style="288" customWidth="1"/>
    <col min="41" max="41" width="14.6640625" style="4" bestFit="1" customWidth="1"/>
    <col min="42" max="42" width="14" style="4" customWidth="1"/>
    <col min="43" max="43" width="14" style="4" bestFit="1" customWidth="1"/>
    <col min="44" max="44" width="16.5546875" style="4" customWidth="1"/>
    <col min="45" max="16384" width="27.88671875" style="4"/>
  </cols>
  <sheetData>
    <row r="1" spans="1:44" x14ac:dyDescent="0.3">
      <c r="A1" t="s">
        <v>442</v>
      </c>
    </row>
    <row r="2" spans="1:44" x14ac:dyDescent="0.3">
      <c r="A2" s="449" t="s">
        <v>445</v>
      </c>
    </row>
    <row r="4" spans="1:44" ht="18" thickBot="1" x14ac:dyDescent="0.35">
      <c r="A4" s="2" t="s">
        <v>54</v>
      </c>
      <c r="B4" s="7"/>
      <c r="C4" s="7"/>
      <c r="D4" s="7"/>
      <c r="E4" s="7"/>
      <c r="F4" s="7"/>
      <c r="G4" s="7"/>
      <c r="H4" s="7"/>
      <c r="I4" s="260"/>
      <c r="J4" s="7"/>
      <c r="K4" s="7"/>
      <c r="L4" s="7"/>
      <c r="M4" s="7"/>
      <c r="N4" s="7"/>
      <c r="O4" s="7"/>
      <c r="P4" s="7"/>
      <c r="Q4" s="7"/>
      <c r="R4" s="7"/>
      <c r="S4" s="7"/>
      <c r="T4" s="7"/>
      <c r="U4" s="271"/>
      <c r="V4" s="7"/>
      <c r="W4" s="7"/>
      <c r="X4" s="7"/>
      <c r="Y4" s="7"/>
      <c r="Z4" s="7"/>
      <c r="AA4" s="282"/>
      <c r="AB4" s="282"/>
      <c r="AC4" s="7"/>
      <c r="AD4" s="7"/>
      <c r="AE4" s="7"/>
      <c r="AF4" s="7"/>
      <c r="AG4" s="7"/>
      <c r="AH4" s="7"/>
      <c r="AI4" s="7"/>
      <c r="AJ4" s="7"/>
      <c r="AK4" s="7"/>
      <c r="AL4" s="7"/>
      <c r="AM4" s="282"/>
      <c r="AN4" s="293"/>
      <c r="AO4" s="83"/>
      <c r="AP4" s="83"/>
      <c r="AQ4" s="83"/>
      <c r="AR4" s="84"/>
    </row>
    <row r="5" spans="1:44" s="13" customFormat="1" ht="15" customHeight="1" x14ac:dyDescent="0.3">
      <c r="A5" s="480" t="s">
        <v>32</v>
      </c>
      <c r="B5" s="480" t="s">
        <v>33</v>
      </c>
      <c r="C5" s="480" t="s">
        <v>34</v>
      </c>
      <c r="D5" s="480" t="s">
        <v>410</v>
      </c>
      <c r="E5" s="480" t="s">
        <v>35</v>
      </c>
      <c r="F5" s="481" t="s">
        <v>411</v>
      </c>
      <c r="G5" s="480" t="s">
        <v>36</v>
      </c>
      <c r="H5" s="481" t="s">
        <v>111</v>
      </c>
      <c r="I5" s="478" t="s">
        <v>37</v>
      </c>
      <c r="J5" s="472"/>
      <c r="K5" s="472"/>
      <c r="L5" s="472"/>
      <c r="M5" s="472"/>
      <c r="N5" s="479"/>
      <c r="O5" s="141"/>
      <c r="P5" s="472" t="s">
        <v>38</v>
      </c>
      <c r="Q5" s="472"/>
      <c r="R5" s="472"/>
      <c r="S5" s="472"/>
      <c r="T5" s="472"/>
      <c r="U5" s="473">
        <v>2021</v>
      </c>
      <c r="V5" s="474"/>
      <c r="W5" s="474"/>
      <c r="X5" s="474"/>
      <c r="Y5" s="474"/>
      <c r="Z5" s="475"/>
      <c r="AA5" s="473" t="s">
        <v>39</v>
      </c>
      <c r="AB5" s="474"/>
      <c r="AC5" s="474"/>
      <c r="AD5" s="474"/>
      <c r="AE5" s="474"/>
      <c r="AF5" s="474"/>
      <c r="AG5" s="467">
        <v>2022</v>
      </c>
      <c r="AH5" s="468"/>
      <c r="AI5" s="468"/>
      <c r="AJ5" s="468"/>
      <c r="AK5" s="468"/>
      <c r="AL5" s="469"/>
      <c r="AM5" s="294"/>
      <c r="AN5" s="470" t="s">
        <v>40</v>
      </c>
      <c r="AO5" s="468"/>
      <c r="AP5" s="468"/>
      <c r="AQ5" s="471"/>
      <c r="AR5" s="469"/>
    </row>
    <row r="6" spans="1:44" s="11" customFormat="1" ht="81.75" customHeight="1" thickBot="1" x14ac:dyDescent="0.35">
      <c r="A6" s="480"/>
      <c r="B6" s="480"/>
      <c r="C6" s="480"/>
      <c r="D6" s="480"/>
      <c r="E6" s="480"/>
      <c r="F6" s="482"/>
      <c r="G6" s="484"/>
      <c r="H6" s="482"/>
      <c r="I6" s="261" t="s">
        <v>41</v>
      </c>
      <c r="J6" s="251" t="s">
        <v>42</v>
      </c>
      <c r="K6" s="251" t="s">
        <v>43</v>
      </c>
      <c r="L6" s="251" t="s">
        <v>44</v>
      </c>
      <c r="M6" s="251" t="s">
        <v>119</v>
      </c>
      <c r="N6" s="77" t="s">
        <v>116</v>
      </c>
      <c r="O6" s="130" t="s">
        <v>114</v>
      </c>
      <c r="P6" s="74" t="s">
        <v>115</v>
      </c>
      <c r="Q6" s="142" t="s">
        <v>112</v>
      </c>
      <c r="R6" s="142" t="s">
        <v>113</v>
      </c>
      <c r="S6" s="252" t="s">
        <v>117</v>
      </c>
      <c r="T6" s="85" t="s">
        <v>46</v>
      </c>
      <c r="U6" s="272" t="s">
        <v>41</v>
      </c>
      <c r="V6" s="172" t="s">
        <v>42</v>
      </c>
      <c r="W6" s="172" t="s">
        <v>43</v>
      </c>
      <c r="X6" s="172" t="s">
        <v>44</v>
      </c>
      <c r="Y6" s="172" t="s">
        <v>45</v>
      </c>
      <c r="Z6" s="173" t="s">
        <v>116</v>
      </c>
      <c r="AA6" s="283" t="s">
        <v>114</v>
      </c>
      <c r="AB6" s="289" t="s">
        <v>115</v>
      </c>
      <c r="AC6" s="210" t="s">
        <v>112</v>
      </c>
      <c r="AD6" s="210" t="s">
        <v>113</v>
      </c>
      <c r="AE6" s="211" t="s">
        <v>118</v>
      </c>
      <c r="AF6" s="133" t="s">
        <v>46</v>
      </c>
      <c r="AG6" s="171" t="s">
        <v>41</v>
      </c>
      <c r="AH6" s="172" t="s">
        <v>42</v>
      </c>
      <c r="AI6" s="172" t="s">
        <v>43</v>
      </c>
      <c r="AJ6" s="172" t="s">
        <v>44</v>
      </c>
      <c r="AK6" s="172" t="s">
        <v>45</v>
      </c>
      <c r="AL6" s="225" t="s">
        <v>116</v>
      </c>
      <c r="AM6" s="283" t="s">
        <v>114</v>
      </c>
      <c r="AN6" s="289" t="s">
        <v>115</v>
      </c>
      <c r="AO6" s="210" t="s">
        <v>112</v>
      </c>
      <c r="AP6" s="210" t="s">
        <v>113</v>
      </c>
      <c r="AQ6" s="211" t="s">
        <v>118</v>
      </c>
      <c r="AR6" s="226" t="s">
        <v>46</v>
      </c>
    </row>
    <row r="7" spans="1:44" ht="15" customHeight="1" x14ac:dyDescent="0.3">
      <c r="A7" s="476" t="s">
        <v>47</v>
      </c>
      <c r="B7" s="257" t="s">
        <v>48</v>
      </c>
      <c r="C7" s="386"/>
      <c r="D7" s="386"/>
      <c r="E7" s="386"/>
      <c r="F7" s="386"/>
      <c r="G7" s="386"/>
      <c r="H7" s="386"/>
      <c r="I7" s="262"/>
      <c r="J7" s="151"/>
      <c r="K7" s="81">
        <f t="shared" ref="K7:K70" si="0">J7/2080</f>
        <v>0</v>
      </c>
      <c r="L7" s="75">
        <f t="shared" ref="L7:L70" si="1">I7*J7</f>
        <v>0</v>
      </c>
      <c r="M7" s="253"/>
      <c r="N7" s="76">
        <f>SUM(L7:M7)</f>
        <v>0</v>
      </c>
      <c r="O7" s="158"/>
      <c r="P7" s="159"/>
      <c r="Q7" s="73">
        <f>IFERROR(-(O7*L7),"")</f>
        <v>0</v>
      </c>
      <c r="R7" s="82">
        <f>IFERROR(-(M7*P7),"")</f>
        <v>0</v>
      </c>
      <c r="S7" s="137">
        <f>SUM(N7,Q7,R7)</f>
        <v>0</v>
      </c>
      <c r="T7" s="161"/>
      <c r="U7" s="273"/>
      <c r="V7" s="175"/>
      <c r="W7" s="175"/>
      <c r="X7" s="175"/>
      <c r="Y7" s="175"/>
      <c r="Z7" s="176"/>
      <c r="AA7" s="290"/>
      <c r="AB7" s="290"/>
      <c r="AC7" s="175"/>
      <c r="AD7" s="175"/>
      <c r="AE7" s="175"/>
      <c r="AF7" s="128"/>
      <c r="AG7" s="174"/>
      <c r="AH7" s="175"/>
      <c r="AI7" s="175"/>
      <c r="AJ7" s="175"/>
      <c r="AK7" s="175"/>
      <c r="AL7" s="175"/>
      <c r="AM7" s="295"/>
      <c r="AN7" s="290"/>
      <c r="AO7" s="175"/>
      <c r="AP7" s="175"/>
      <c r="AQ7" s="175"/>
      <c r="AR7" s="176"/>
    </row>
    <row r="8" spans="1:44" x14ac:dyDescent="0.3">
      <c r="A8" s="477"/>
      <c r="B8" s="257" t="s">
        <v>49</v>
      </c>
      <c r="C8" s="386"/>
      <c r="D8" s="386"/>
      <c r="E8" s="386"/>
      <c r="F8" s="386"/>
      <c r="G8" s="386"/>
      <c r="H8" s="386"/>
      <c r="I8" s="263"/>
      <c r="J8" s="152"/>
      <c r="K8" s="81">
        <f t="shared" si="0"/>
        <v>0</v>
      </c>
      <c r="L8" s="75">
        <f t="shared" si="1"/>
        <v>0</v>
      </c>
      <c r="M8" s="254"/>
      <c r="N8" s="76">
        <f t="shared" ref="N8:N106" si="2">SUM(L8:M8)</f>
        <v>0</v>
      </c>
      <c r="O8" s="158"/>
      <c r="P8" s="159"/>
      <c r="Q8" s="73">
        <f t="shared" ref="Q8:Q71" si="3">IFERROR(-(O8*L8),"")</f>
        <v>0</v>
      </c>
      <c r="R8" s="82">
        <f t="shared" ref="R8:R71" si="4">IFERROR(-(M8*P8),"")</f>
        <v>0</v>
      </c>
      <c r="S8" s="75">
        <f t="shared" ref="S8:S71" si="5">SUM(N8,Q8,R8)</f>
        <v>0</v>
      </c>
      <c r="T8" s="162"/>
      <c r="U8" s="274"/>
      <c r="V8" s="178"/>
      <c r="W8" s="178"/>
      <c r="X8" s="178"/>
      <c r="Y8" s="178"/>
      <c r="Z8" s="179"/>
      <c r="AA8" s="291"/>
      <c r="AB8" s="291"/>
      <c r="AC8" s="178"/>
      <c r="AD8" s="178"/>
      <c r="AE8" s="178"/>
      <c r="AF8" s="78"/>
      <c r="AG8" s="177"/>
      <c r="AH8" s="178"/>
      <c r="AI8" s="178"/>
      <c r="AJ8" s="178"/>
      <c r="AK8" s="178"/>
      <c r="AL8" s="178"/>
      <c r="AM8" s="296"/>
      <c r="AN8" s="291"/>
      <c r="AO8" s="178"/>
      <c r="AP8" s="178"/>
      <c r="AQ8" s="178"/>
      <c r="AR8" s="179"/>
    </row>
    <row r="9" spans="1:44" x14ac:dyDescent="0.3">
      <c r="A9" s="477"/>
      <c r="B9" s="257" t="s">
        <v>50</v>
      </c>
      <c r="C9" s="386"/>
      <c r="D9" s="386"/>
      <c r="E9" s="386"/>
      <c r="F9" s="386"/>
      <c r="G9" s="386"/>
      <c r="H9" s="386"/>
      <c r="I9" s="263"/>
      <c r="J9" s="152"/>
      <c r="K9" s="81">
        <f t="shared" si="0"/>
        <v>0</v>
      </c>
      <c r="L9" s="75">
        <f t="shared" si="1"/>
        <v>0</v>
      </c>
      <c r="M9" s="254"/>
      <c r="N9" s="76">
        <f t="shared" si="2"/>
        <v>0</v>
      </c>
      <c r="O9" s="158"/>
      <c r="P9" s="159"/>
      <c r="Q9" s="73">
        <f t="shared" si="3"/>
        <v>0</v>
      </c>
      <c r="R9" s="82">
        <f t="shared" si="4"/>
        <v>0</v>
      </c>
      <c r="S9" s="75">
        <f t="shared" si="5"/>
        <v>0</v>
      </c>
      <c r="T9" s="162"/>
      <c r="U9" s="274"/>
      <c r="V9" s="178"/>
      <c r="W9" s="178"/>
      <c r="X9" s="178"/>
      <c r="Y9" s="178"/>
      <c r="Z9" s="179"/>
      <c r="AA9" s="291"/>
      <c r="AB9" s="291"/>
      <c r="AC9" s="178"/>
      <c r="AD9" s="178"/>
      <c r="AE9" s="178"/>
      <c r="AF9" s="78"/>
      <c r="AG9" s="177"/>
      <c r="AH9" s="178"/>
      <c r="AI9" s="178"/>
      <c r="AJ9" s="178"/>
      <c r="AK9" s="178"/>
      <c r="AL9" s="178"/>
      <c r="AM9" s="296"/>
      <c r="AN9" s="291"/>
      <c r="AO9" s="178"/>
      <c r="AP9" s="178"/>
      <c r="AQ9" s="178"/>
      <c r="AR9" s="179"/>
    </row>
    <row r="10" spans="1:44" ht="15" thickBot="1" x14ac:dyDescent="0.35">
      <c r="A10" s="477"/>
      <c r="B10" s="257" t="s">
        <v>51</v>
      </c>
      <c r="C10" s="386"/>
      <c r="D10" s="386"/>
      <c r="E10" s="386"/>
      <c r="F10" s="386"/>
      <c r="G10" s="386"/>
      <c r="H10" s="386"/>
      <c r="I10" s="264"/>
      <c r="J10" s="154"/>
      <c r="K10" s="81">
        <f t="shared" si="0"/>
        <v>0</v>
      </c>
      <c r="L10" s="75">
        <f t="shared" si="1"/>
        <v>0</v>
      </c>
      <c r="M10" s="255"/>
      <c r="N10" s="76">
        <f t="shared" si="2"/>
        <v>0</v>
      </c>
      <c r="O10" s="250"/>
      <c r="P10" s="160"/>
      <c r="Q10" s="73">
        <f t="shared" si="3"/>
        <v>0</v>
      </c>
      <c r="R10" s="82">
        <f t="shared" si="4"/>
        <v>0</v>
      </c>
      <c r="S10" s="75">
        <f t="shared" si="5"/>
        <v>0</v>
      </c>
      <c r="T10" s="163"/>
      <c r="U10" s="274"/>
      <c r="V10" s="178"/>
      <c r="W10" s="178"/>
      <c r="X10" s="178"/>
      <c r="Y10" s="178"/>
      <c r="Z10" s="179"/>
      <c r="AA10" s="291"/>
      <c r="AB10" s="291"/>
      <c r="AC10" s="178"/>
      <c r="AD10" s="178"/>
      <c r="AE10" s="178"/>
      <c r="AF10" s="78"/>
      <c r="AG10" s="177"/>
      <c r="AH10" s="178"/>
      <c r="AI10" s="178"/>
      <c r="AJ10" s="178"/>
      <c r="AK10" s="178"/>
      <c r="AL10" s="178"/>
      <c r="AM10" s="296"/>
      <c r="AN10" s="291"/>
      <c r="AO10" s="178"/>
      <c r="AP10" s="178"/>
      <c r="AQ10" s="178"/>
      <c r="AR10" s="179"/>
    </row>
    <row r="11" spans="1:44" hidden="1" x14ac:dyDescent="0.3">
      <c r="A11" s="477"/>
      <c r="B11" s="257" t="s">
        <v>120</v>
      </c>
      <c r="C11" s="386"/>
      <c r="D11" s="386"/>
      <c r="E11" s="386"/>
      <c r="F11" s="386"/>
      <c r="G11" s="386"/>
      <c r="H11" s="386"/>
      <c r="I11" s="264"/>
      <c r="J11" s="154"/>
      <c r="K11" s="81">
        <f t="shared" si="0"/>
        <v>0</v>
      </c>
      <c r="L11" s="75">
        <f t="shared" si="1"/>
        <v>0</v>
      </c>
      <c r="M11" s="255"/>
      <c r="N11" s="76">
        <f t="shared" si="2"/>
        <v>0</v>
      </c>
      <c r="O11" s="250"/>
      <c r="P11" s="160"/>
      <c r="Q11" s="73">
        <f t="shared" si="3"/>
        <v>0</v>
      </c>
      <c r="R11" s="82">
        <f t="shared" si="4"/>
        <v>0</v>
      </c>
      <c r="S11" s="75">
        <f t="shared" si="5"/>
        <v>0</v>
      </c>
      <c r="T11" s="163"/>
      <c r="U11" s="274"/>
      <c r="V11" s="178"/>
      <c r="W11" s="178"/>
      <c r="X11" s="178"/>
      <c r="Y11" s="178"/>
      <c r="Z11" s="179"/>
      <c r="AA11" s="291"/>
      <c r="AB11" s="291"/>
      <c r="AC11" s="178"/>
      <c r="AD11" s="178"/>
      <c r="AE11" s="178"/>
      <c r="AF11" s="78"/>
      <c r="AG11" s="177"/>
      <c r="AH11" s="178"/>
      <c r="AI11" s="178"/>
      <c r="AJ11" s="178"/>
      <c r="AK11" s="178"/>
      <c r="AL11" s="178"/>
      <c r="AM11" s="296"/>
      <c r="AN11" s="291"/>
      <c r="AO11" s="178"/>
      <c r="AP11" s="178"/>
      <c r="AQ11" s="178"/>
      <c r="AR11" s="179"/>
    </row>
    <row r="12" spans="1:44" hidden="1" x14ac:dyDescent="0.3">
      <c r="A12" s="477"/>
      <c r="B12" s="257" t="s">
        <v>121</v>
      </c>
      <c r="C12" s="386"/>
      <c r="D12" s="386"/>
      <c r="E12" s="386"/>
      <c r="F12" s="386"/>
      <c r="G12" s="386"/>
      <c r="H12" s="386"/>
      <c r="I12" s="264"/>
      <c r="J12" s="154"/>
      <c r="K12" s="81">
        <f t="shared" si="0"/>
        <v>0</v>
      </c>
      <c r="L12" s="75">
        <f t="shared" si="1"/>
        <v>0</v>
      </c>
      <c r="M12" s="255"/>
      <c r="N12" s="76">
        <f t="shared" si="2"/>
        <v>0</v>
      </c>
      <c r="O12" s="250"/>
      <c r="P12" s="160"/>
      <c r="Q12" s="73">
        <f t="shared" si="3"/>
        <v>0</v>
      </c>
      <c r="R12" s="82">
        <f t="shared" si="4"/>
        <v>0</v>
      </c>
      <c r="S12" s="75">
        <f t="shared" si="5"/>
        <v>0</v>
      </c>
      <c r="T12" s="163"/>
      <c r="U12" s="274"/>
      <c r="V12" s="178"/>
      <c r="W12" s="178"/>
      <c r="X12" s="178"/>
      <c r="Y12" s="178"/>
      <c r="Z12" s="179"/>
      <c r="AA12" s="291"/>
      <c r="AB12" s="291"/>
      <c r="AC12" s="178"/>
      <c r="AD12" s="178"/>
      <c r="AE12" s="178"/>
      <c r="AF12" s="78"/>
      <c r="AG12" s="177"/>
      <c r="AH12" s="178"/>
      <c r="AI12" s="178"/>
      <c r="AJ12" s="178"/>
      <c r="AK12" s="178"/>
      <c r="AL12" s="178"/>
      <c r="AM12" s="296"/>
      <c r="AN12" s="291"/>
      <c r="AO12" s="178"/>
      <c r="AP12" s="178"/>
      <c r="AQ12" s="178"/>
      <c r="AR12" s="179"/>
    </row>
    <row r="13" spans="1:44" hidden="1" x14ac:dyDescent="0.3">
      <c r="A13" s="477"/>
      <c r="B13" s="257" t="s">
        <v>122</v>
      </c>
      <c r="C13" s="386"/>
      <c r="D13" s="386"/>
      <c r="E13" s="386"/>
      <c r="F13" s="386"/>
      <c r="G13" s="386"/>
      <c r="H13" s="386"/>
      <c r="I13" s="264"/>
      <c r="J13" s="154"/>
      <c r="K13" s="81">
        <f t="shared" si="0"/>
        <v>0</v>
      </c>
      <c r="L13" s="75">
        <f t="shared" si="1"/>
        <v>0</v>
      </c>
      <c r="M13" s="255"/>
      <c r="N13" s="76">
        <f t="shared" si="2"/>
        <v>0</v>
      </c>
      <c r="O13" s="250"/>
      <c r="P13" s="160"/>
      <c r="Q13" s="73">
        <f t="shared" si="3"/>
        <v>0</v>
      </c>
      <c r="R13" s="82">
        <f t="shared" si="4"/>
        <v>0</v>
      </c>
      <c r="S13" s="75">
        <f t="shared" si="5"/>
        <v>0</v>
      </c>
      <c r="T13" s="163"/>
      <c r="U13" s="274"/>
      <c r="V13" s="178"/>
      <c r="W13" s="178"/>
      <c r="X13" s="178"/>
      <c r="Y13" s="178"/>
      <c r="Z13" s="179"/>
      <c r="AA13" s="291"/>
      <c r="AB13" s="291"/>
      <c r="AC13" s="178"/>
      <c r="AD13" s="178"/>
      <c r="AE13" s="178"/>
      <c r="AF13" s="78"/>
      <c r="AG13" s="177"/>
      <c r="AH13" s="178"/>
      <c r="AI13" s="178"/>
      <c r="AJ13" s="178"/>
      <c r="AK13" s="178"/>
      <c r="AL13" s="178"/>
      <c r="AM13" s="296"/>
      <c r="AN13" s="291"/>
      <c r="AO13" s="178"/>
      <c r="AP13" s="178"/>
      <c r="AQ13" s="178"/>
      <c r="AR13" s="179"/>
    </row>
    <row r="14" spans="1:44" hidden="1" x14ac:dyDescent="0.3">
      <c r="A14" s="477"/>
      <c r="B14" s="257" t="s">
        <v>129</v>
      </c>
      <c r="C14" s="386"/>
      <c r="D14" s="386"/>
      <c r="E14" s="386"/>
      <c r="F14" s="386"/>
      <c r="G14" s="386"/>
      <c r="H14" s="386"/>
      <c r="I14" s="264"/>
      <c r="J14" s="154"/>
      <c r="K14" s="81">
        <f t="shared" si="0"/>
        <v>0</v>
      </c>
      <c r="L14" s="75">
        <f t="shared" si="1"/>
        <v>0</v>
      </c>
      <c r="M14" s="255"/>
      <c r="N14" s="76">
        <f t="shared" si="2"/>
        <v>0</v>
      </c>
      <c r="O14" s="250"/>
      <c r="P14" s="160"/>
      <c r="Q14" s="73">
        <f t="shared" si="3"/>
        <v>0</v>
      </c>
      <c r="R14" s="82">
        <f t="shared" si="4"/>
        <v>0</v>
      </c>
      <c r="S14" s="75">
        <f t="shared" si="5"/>
        <v>0</v>
      </c>
      <c r="T14" s="163"/>
      <c r="U14" s="274"/>
      <c r="V14" s="178"/>
      <c r="W14" s="178"/>
      <c r="X14" s="178"/>
      <c r="Y14" s="178"/>
      <c r="Z14" s="179"/>
      <c r="AA14" s="291"/>
      <c r="AB14" s="291"/>
      <c r="AC14" s="178"/>
      <c r="AD14" s="178"/>
      <c r="AE14" s="178"/>
      <c r="AF14" s="78"/>
      <c r="AG14" s="177"/>
      <c r="AH14" s="178"/>
      <c r="AI14" s="178"/>
      <c r="AJ14" s="178"/>
      <c r="AK14" s="178"/>
      <c r="AL14" s="178"/>
      <c r="AM14" s="296"/>
      <c r="AN14" s="291"/>
      <c r="AO14" s="178"/>
      <c r="AP14" s="178"/>
      <c r="AQ14" s="178"/>
      <c r="AR14" s="179"/>
    </row>
    <row r="15" spans="1:44" hidden="1" x14ac:dyDescent="0.3">
      <c r="A15" s="477"/>
      <c r="B15" s="257" t="s">
        <v>130</v>
      </c>
      <c r="C15" s="386"/>
      <c r="D15" s="386"/>
      <c r="E15" s="386"/>
      <c r="F15" s="386"/>
      <c r="G15" s="386"/>
      <c r="H15" s="386"/>
      <c r="I15" s="264"/>
      <c r="J15" s="154"/>
      <c r="K15" s="81">
        <f t="shared" si="0"/>
        <v>0</v>
      </c>
      <c r="L15" s="75">
        <f t="shared" si="1"/>
        <v>0</v>
      </c>
      <c r="M15" s="255"/>
      <c r="N15" s="76">
        <f t="shared" si="2"/>
        <v>0</v>
      </c>
      <c r="O15" s="250"/>
      <c r="P15" s="160"/>
      <c r="Q15" s="73">
        <f t="shared" si="3"/>
        <v>0</v>
      </c>
      <c r="R15" s="82">
        <f t="shared" si="4"/>
        <v>0</v>
      </c>
      <c r="S15" s="75">
        <f t="shared" si="5"/>
        <v>0</v>
      </c>
      <c r="T15" s="163"/>
      <c r="U15" s="274"/>
      <c r="V15" s="178"/>
      <c r="W15" s="178"/>
      <c r="X15" s="178"/>
      <c r="Y15" s="178"/>
      <c r="Z15" s="179"/>
      <c r="AA15" s="291"/>
      <c r="AB15" s="291"/>
      <c r="AC15" s="178"/>
      <c r="AD15" s="178"/>
      <c r="AE15" s="178"/>
      <c r="AF15" s="78"/>
      <c r="AG15" s="177"/>
      <c r="AH15" s="178"/>
      <c r="AI15" s="178"/>
      <c r="AJ15" s="178"/>
      <c r="AK15" s="178"/>
      <c r="AL15" s="178"/>
      <c r="AM15" s="296"/>
      <c r="AN15" s="291"/>
      <c r="AO15" s="178"/>
      <c r="AP15" s="178"/>
      <c r="AQ15" s="178"/>
      <c r="AR15" s="179"/>
    </row>
    <row r="16" spans="1:44" hidden="1" x14ac:dyDescent="0.3">
      <c r="A16" s="477"/>
      <c r="B16" s="257" t="s">
        <v>131</v>
      </c>
      <c r="C16" s="386"/>
      <c r="D16" s="386"/>
      <c r="E16" s="386"/>
      <c r="F16" s="386"/>
      <c r="G16" s="386"/>
      <c r="H16" s="386"/>
      <c r="I16" s="264"/>
      <c r="J16" s="154"/>
      <c r="K16" s="81">
        <f t="shared" si="0"/>
        <v>0</v>
      </c>
      <c r="L16" s="75">
        <f t="shared" si="1"/>
        <v>0</v>
      </c>
      <c r="M16" s="255"/>
      <c r="N16" s="76">
        <f t="shared" si="2"/>
        <v>0</v>
      </c>
      <c r="O16" s="250"/>
      <c r="P16" s="160"/>
      <c r="Q16" s="73">
        <f t="shared" si="3"/>
        <v>0</v>
      </c>
      <c r="R16" s="82">
        <f t="shared" si="4"/>
        <v>0</v>
      </c>
      <c r="S16" s="75">
        <f t="shared" si="5"/>
        <v>0</v>
      </c>
      <c r="T16" s="163"/>
      <c r="U16" s="274"/>
      <c r="V16" s="178"/>
      <c r="W16" s="178"/>
      <c r="X16" s="178"/>
      <c r="Y16" s="178"/>
      <c r="Z16" s="179"/>
      <c r="AA16" s="291"/>
      <c r="AB16" s="291"/>
      <c r="AC16" s="178"/>
      <c r="AD16" s="178"/>
      <c r="AE16" s="178"/>
      <c r="AF16" s="78"/>
      <c r="AG16" s="177"/>
      <c r="AH16" s="178"/>
      <c r="AI16" s="178"/>
      <c r="AJ16" s="178"/>
      <c r="AK16" s="178"/>
      <c r="AL16" s="178"/>
      <c r="AM16" s="296"/>
      <c r="AN16" s="291"/>
      <c r="AO16" s="178"/>
      <c r="AP16" s="178"/>
      <c r="AQ16" s="178"/>
      <c r="AR16" s="179"/>
    </row>
    <row r="17" spans="1:44" hidden="1" x14ac:dyDescent="0.3">
      <c r="A17" s="477"/>
      <c r="B17" s="257" t="s">
        <v>132</v>
      </c>
      <c r="C17" s="386"/>
      <c r="D17" s="386"/>
      <c r="E17" s="386"/>
      <c r="F17" s="386"/>
      <c r="G17" s="386"/>
      <c r="H17" s="386"/>
      <c r="I17" s="264"/>
      <c r="J17" s="154"/>
      <c r="K17" s="81">
        <f t="shared" si="0"/>
        <v>0</v>
      </c>
      <c r="L17" s="75">
        <f t="shared" si="1"/>
        <v>0</v>
      </c>
      <c r="M17" s="255"/>
      <c r="N17" s="76">
        <f t="shared" si="2"/>
        <v>0</v>
      </c>
      <c r="O17" s="250"/>
      <c r="P17" s="160"/>
      <c r="Q17" s="73">
        <f t="shared" si="3"/>
        <v>0</v>
      </c>
      <c r="R17" s="82">
        <f t="shared" si="4"/>
        <v>0</v>
      </c>
      <c r="S17" s="75">
        <f t="shared" si="5"/>
        <v>0</v>
      </c>
      <c r="T17" s="163"/>
      <c r="U17" s="274"/>
      <c r="V17" s="178"/>
      <c r="W17" s="178"/>
      <c r="X17" s="178"/>
      <c r="Y17" s="178"/>
      <c r="Z17" s="179"/>
      <c r="AA17" s="291"/>
      <c r="AB17" s="291"/>
      <c r="AC17" s="178"/>
      <c r="AD17" s="178"/>
      <c r="AE17" s="178"/>
      <c r="AF17" s="78"/>
      <c r="AG17" s="177"/>
      <c r="AH17" s="178"/>
      <c r="AI17" s="178"/>
      <c r="AJ17" s="178"/>
      <c r="AK17" s="178"/>
      <c r="AL17" s="178"/>
      <c r="AM17" s="296"/>
      <c r="AN17" s="291"/>
      <c r="AO17" s="178"/>
      <c r="AP17" s="178"/>
      <c r="AQ17" s="178"/>
      <c r="AR17" s="179"/>
    </row>
    <row r="18" spans="1:44" hidden="1" x14ac:dyDescent="0.3">
      <c r="A18" s="477"/>
      <c r="B18" s="257" t="s">
        <v>133</v>
      </c>
      <c r="C18" s="386"/>
      <c r="D18" s="386"/>
      <c r="E18" s="386"/>
      <c r="F18" s="386"/>
      <c r="G18" s="386"/>
      <c r="H18" s="386"/>
      <c r="I18" s="264"/>
      <c r="J18" s="154"/>
      <c r="K18" s="81">
        <f t="shared" si="0"/>
        <v>0</v>
      </c>
      <c r="L18" s="75">
        <f t="shared" si="1"/>
        <v>0</v>
      </c>
      <c r="M18" s="255"/>
      <c r="N18" s="76">
        <f t="shared" si="2"/>
        <v>0</v>
      </c>
      <c r="O18" s="250"/>
      <c r="P18" s="160"/>
      <c r="Q18" s="73">
        <f t="shared" si="3"/>
        <v>0</v>
      </c>
      <c r="R18" s="82">
        <f t="shared" si="4"/>
        <v>0</v>
      </c>
      <c r="S18" s="75">
        <f t="shared" si="5"/>
        <v>0</v>
      </c>
      <c r="T18" s="163"/>
      <c r="U18" s="274"/>
      <c r="V18" s="178"/>
      <c r="W18" s="178"/>
      <c r="X18" s="178"/>
      <c r="Y18" s="178"/>
      <c r="Z18" s="179"/>
      <c r="AA18" s="291"/>
      <c r="AB18" s="291"/>
      <c r="AC18" s="178"/>
      <c r="AD18" s="178"/>
      <c r="AE18" s="178"/>
      <c r="AF18" s="78"/>
      <c r="AG18" s="177"/>
      <c r="AH18" s="178"/>
      <c r="AI18" s="178"/>
      <c r="AJ18" s="178"/>
      <c r="AK18" s="178"/>
      <c r="AL18" s="178"/>
      <c r="AM18" s="296"/>
      <c r="AN18" s="291"/>
      <c r="AO18" s="178"/>
      <c r="AP18" s="178"/>
      <c r="AQ18" s="178"/>
      <c r="AR18" s="179"/>
    </row>
    <row r="19" spans="1:44" hidden="1" x14ac:dyDescent="0.3">
      <c r="A19" s="477"/>
      <c r="B19" s="257" t="s">
        <v>134</v>
      </c>
      <c r="C19" s="386"/>
      <c r="D19" s="386"/>
      <c r="E19" s="386"/>
      <c r="F19" s="386"/>
      <c r="G19" s="386"/>
      <c r="H19" s="386"/>
      <c r="I19" s="264"/>
      <c r="J19" s="154"/>
      <c r="K19" s="81">
        <f t="shared" si="0"/>
        <v>0</v>
      </c>
      <c r="L19" s="75">
        <f t="shared" si="1"/>
        <v>0</v>
      </c>
      <c r="M19" s="255"/>
      <c r="N19" s="76">
        <f t="shared" si="2"/>
        <v>0</v>
      </c>
      <c r="O19" s="250"/>
      <c r="P19" s="160"/>
      <c r="Q19" s="73">
        <f t="shared" si="3"/>
        <v>0</v>
      </c>
      <c r="R19" s="82">
        <f t="shared" si="4"/>
        <v>0</v>
      </c>
      <c r="S19" s="75">
        <f t="shared" si="5"/>
        <v>0</v>
      </c>
      <c r="T19" s="163"/>
      <c r="U19" s="274"/>
      <c r="V19" s="178"/>
      <c r="W19" s="178"/>
      <c r="X19" s="178"/>
      <c r="Y19" s="178"/>
      <c r="Z19" s="179"/>
      <c r="AA19" s="291"/>
      <c r="AB19" s="291"/>
      <c r="AC19" s="178"/>
      <c r="AD19" s="178"/>
      <c r="AE19" s="178"/>
      <c r="AF19" s="78"/>
      <c r="AG19" s="177"/>
      <c r="AH19" s="178"/>
      <c r="AI19" s="178"/>
      <c r="AJ19" s="178"/>
      <c r="AK19" s="178"/>
      <c r="AL19" s="178"/>
      <c r="AM19" s="296"/>
      <c r="AN19" s="291"/>
      <c r="AO19" s="178"/>
      <c r="AP19" s="178"/>
      <c r="AQ19" s="178"/>
      <c r="AR19" s="179"/>
    </row>
    <row r="20" spans="1:44" hidden="1" x14ac:dyDescent="0.3">
      <c r="A20" s="477"/>
      <c r="B20" s="257" t="s">
        <v>135</v>
      </c>
      <c r="C20" s="386"/>
      <c r="D20" s="386"/>
      <c r="E20" s="386"/>
      <c r="F20" s="386"/>
      <c r="G20" s="386"/>
      <c r="H20" s="386"/>
      <c r="I20" s="264"/>
      <c r="J20" s="154"/>
      <c r="K20" s="81">
        <f t="shared" si="0"/>
        <v>0</v>
      </c>
      <c r="L20" s="75">
        <f t="shared" si="1"/>
        <v>0</v>
      </c>
      <c r="M20" s="255"/>
      <c r="N20" s="76">
        <f t="shared" si="2"/>
        <v>0</v>
      </c>
      <c r="O20" s="250"/>
      <c r="P20" s="160"/>
      <c r="Q20" s="73">
        <f t="shared" si="3"/>
        <v>0</v>
      </c>
      <c r="R20" s="82">
        <f t="shared" si="4"/>
        <v>0</v>
      </c>
      <c r="S20" s="75">
        <f t="shared" si="5"/>
        <v>0</v>
      </c>
      <c r="T20" s="163"/>
      <c r="U20" s="274"/>
      <c r="V20" s="178"/>
      <c r="W20" s="178"/>
      <c r="X20" s="178"/>
      <c r="Y20" s="178"/>
      <c r="Z20" s="179"/>
      <c r="AA20" s="291"/>
      <c r="AB20" s="291"/>
      <c r="AC20" s="178"/>
      <c r="AD20" s="178"/>
      <c r="AE20" s="178"/>
      <c r="AF20" s="78"/>
      <c r="AG20" s="177"/>
      <c r="AH20" s="178"/>
      <c r="AI20" s="178"/>
      <c r="AJ20" s="178"/>
      <c r="AK20" s="178"/>
      <c r="AL20" s="178"/>
      <c r="AM20" s="296"/>
      <c r="AN20" s="291"/>
      <c r="AO20" s="178"/>
      <c r="AP20" s="178"/>
      <c r="AQ20" s="178"/>
      <c r="AR20" s="179"/>
    </row>
    <row r="21" spans="1:44" hidden="1" x14ac:dyDescent="0.3">
      <c r="A21" s="477"/>
      <c r="B21" s="257" t="s">
        <v>136</v>
      </c>
      <c r="C21" s="386"/>
      <c r="D21" s="386"/>
      <c r="E21" s="386"/>
      <c r="F21" s="386"/>
      <c r="G21" s="386"/>
      <c r="H21" s="386"/>
      <c r="I21" s="264"/>
      <c r="J21" s="154"/>
      <c r="K21" s="81">
        <f t="shared" si="0"/>
        <v>0</v>
      </c>
      <c r="L21" s="75">
        <f t="shared" si="1"/>
        <v>0</v>
      </c>
      <c r="M21" s="255"/>
      <c r="N21" s="76">
        <f t="shared" si="2"/>
        <v>0</v>
      </c>
      <c r="O21" s="250"/>
      <c r="P21" s="160"/>
      <c r="Q21" s="73">
        <f t="shared" si="3"/>
        <v>0</v>
      </c>
      <c r="R21" s="82">
        <f t="shared" si="4"/>
        <v>0</v>
      </c>
      <c r="S21" s="75">
        <f t="shared" si="5"/>
        <v>0</v>
      </c>
      <c r="T21" s="163"/>
      <c r="U21" s="274"/>
      <c r="V21" s="178"/>
      <c r="W21" s="178"/>
      <c r="X21" s="178"/>
      <c r="Y21" s="178"/>
      <c r="Z21" s="179"/>
      <c r="AA21" s="291"/>
      <c r="AB21" s="291"/>
      <c r="AC21" s="178"/>
      <c r="AD21" s="178"/>
      <c r="AE21" s="178"/>
      <c r="AF21" s="78"/>
      <c r="AG21" s="177"/>
      <c r="AH21" s="178"/>
      <c r="AI21" s="178"/>
      <c r="AJ21" s="178"/>
      <c r="AK21" s="178"/>
      <c r="AL21" s="178"/>
      <c r="AM21" s="296"/>
      <c r="AN21" s="291"/>
      <c r="AO21" s="178"/>
      <c r="AP21" s="178"/>
      <c r="AQ21" s="178"/>
      <c r="AR21" s="179"/>
    </row>
    <row r="22" spans="1:44" hidden="1" x14ac:dyDescent="0.3">
      <c r="A22" s="477"/>
      <c r="B22" s="257" t="s">
        <v>137</v>
      </c>
      <c r="C22" s="386"/>
      <c r="D22" s="386"/>
      <c r="E22" s="386"/>
      <c r="F22" s="386"/>
      <c r="G22" s="386"/>
      <c r="H22" s="386"/>
      <c r="I22" s="264"/>
      <c r="J22" s="154"/>
      <c r="K22" s="81">
        <f t="shared" si="0"/>
        <v>0</v>
      </c>
      <c r="L22" s="75">
        <f t="shared" si="1"/>
        <v>0</v>
      </c>
      <c r="M22" s="255"/>
      <c r="N22" s="76">
        <f t="shared" si="2"/>
        <v>0</v>
      </c>
      <c r="O22" s="250"/>
      <c r="P22" s="160"/>
      <c r="Q22" s="73">
        <f t="shared" si="3"/>
        <v>0</v>
      </c>
      <c r="R22" s="82">
        <f t="shared" si="4"/>
        <v>0</v>
      </c>
      <c r="S22" s="75">
        <f t="shared" si="5"/>
        <v>0</v>
      </c>
      <c r="T22" s="163"/>
      <c r="U22" s="274"/>
      <c r="V22" s="178"/>
      <c r="W22" s="178"/>
      <c r="X22" s="178"/>
      <c r="Y22" s="178"/>
      <c r="Z22" s="179"/>
      <c r="AA22" s="291"/>
      <c r="AB22" s="291"/>
      <c r="AC22" s="178"/>
      <c r="AD22" s="178"/>
      <c r="AE22" s="178"/>
      <c r="AF22" s="78"/>
      <c r="AG22" s="177"/>
      <c r="AH22" s="178"/>
      <c r="AI22" s="178"/>
      <c r="AJ22" s="178"/>
      <c r="AK22" s="178"/>
      <c r="AL22" s="178"/>
      <c r="AM22" s="296"/>
      <c r="AN22" s="291"/>
      <c r="AO22" s="178"/>
      <c r="AP22" s="178"/>
      <c r="AQ22" s="178"/>
      <c r="AR22" s="179"/>
    </row>
    <row r="23" spans="1:44" hidden="1" x14ac:dyDescent="0.3">
      <c r="A23" s="477"/>
      <c r="B23" s="257" t="s">
        <v>138</v>
      </c>
      <c r="C23" s="386"/>
      <c r="D23" s="386"/>
      <c r="E23" s="386"/>
      <c r="F23" s="386"/>
      <c r="G23" s="386"/>
      <c r="H23" s="386"/>
      <c r="I23" s="264"/>
      <c r="J23" s="154"/>
      <c r="K23" s="81">
        <f t="shared" si="0"/>
        <v>0</v>
      </c>
      <c r="L23" s="75">
        <f t="shared" si="1"/>
        <v>0</v>
      </c>
      <c r="M23" s="255"/>
      <c r="N23" s="76">
        <f t="shared" si="2"/>
        <v>0</v>
      </c>
      <c r="O23" s="250"/>
      <c r="P23" s="160"/>
      <c r="Q23" s="73">
        <f t="shared" si="3"/>
        <v>0</v>
      </c>
      <c r="R23" s="82">
        <f t="shared" si="4"/>
        <v>0</v>
      </c>
      <c r="S23" s="75">
        <f t="shared" si="5"/>
        <v>0</v>
      </c>
      <c r="T23" s="163"/>
      <c r="U23" s="274"/>
      <c r="V23" s="178"/>
      <c r="W23" s="178"/>
      <c r="X23" s="178"/>
      <c r="Y23" s="178"/>
      <c r="Z23" s="179"/>
      <c r="AA23" s="291"/>
      <c r="AB23" s="291"/>
      <c r="AC23" s="178"/>
      <c r="AD23" s="178"/>
      <c r="AE23" s="178"/>
      <c r="AF23" s="78"/>
      <c r="AG23" s="177"/>
      <c r="AH23" s="178"/>
      <c r="AI23" s="178"/>
      <c r="AJ23" s="178"/>
      <c r="AK23" s="178"/>
      <c r="AL23" s="178"/>
      <c r="AM23" s="296"/>
      <c r="AN23" s="291"/>
      <c r="AO23" s="178"/>
      <c r="AP23" s="178"/>
      <c r="AQ23" s="178"/>
      <c r="AR23" s="179"/>
    </row>
    <row r="24" spans="1:44" hidden="1" x14ac:dyDescent="0.3">
      <c r="A24" s="477"/>
      <c r="B24" s="257" t="s">
        <v>139</v>
      </c>
      <c r="C24" s="386"/>
      <c r="D24" s="386"/>
      <c r="E24" s="386"/>
      <c r="F24" s="386"/>
      <c r="G24" s="386"/>
      <c r="H24" s="386"/>
      <c r="I24" s="264"/>
      <c r="J24" s="154"/>
      <c r="K24" s="81">
        <f t="shared" si="0"/>
        <v>0</v>
      </c>
      <c r="L24" s="75">
        <f t="shared" si="1"/>
        <v>0</v>
      </c>
      <c r="M24" s="255"/>
      <c r="N24" s="76">
        <f t="shared" si="2"/>
        <v>0</v>
      </c>
      <c r="O24" s="250"/>
      <c r="P24" s="160"/>
      <c r="Q24" s="73">
        <f t="shared" si="3"/>
        <v>0</v>
      </c>
      <c r="R24" s="82">
        <f t="shared" si="4"/>
        <v>0</v>
      </c>
      <c r="S24" s="75">
        <f t="shared" si="5"/>
        <v>0</v>
      </c>
      <c r="T24" s="163"/>
      <c r="U24" s="274"/>
      <c r="V24" s="178"/>
      <c r="W24" s="178"/>
      <c r="X24" s="178"/>
      <c r="Y24" s="178"/>
      <c r="Z24" s="179"/>
      <c r="AA24" s="291"/>
      <c r="AB24" s="291"/>
      <c r="AC24" s="178"/>
      <c r="AD24" s="178"/>
      <c r="AE24" s="178"/>
      <c r="AF24" s="78"/>
      <c r="AG24" s="177"/>
      <c r="AH24" s="178"/>
      <c r="AI24" s="178"/>
      <c r="AJ24" s="178"/>
      <c r="AK24" s="178"/>
      <c r="AL24" s="178"/>
      <c r="AM24" s="296"/>
      <c r="AN24" s="291"/>
      <c r="AO24" s="178"/>
      <c r="AP24" s="178"/>
      <c r="AQ24" s="178"/>
      <c r="AR24" s="179"/>
    </row>
    <row r="25" spans="1:44" hidden="1" x14ac:dyDescent="0.3">
      <c r="A25" s="477"/>
      <c r="B25" s="257" t="s">
        <v>140</v>
      </c>
      <c r="C25" s="386"/>
      <c r="D25" s="386"/>
      <c r="E25" s="386"/>
      <c r="F25" s="386"/>
      <c r="G25" s="386"/>
      <c r="H25" s="386"/>
      <c r="I25" s="264"/>
      <c r="J25" s="154"/>
      <c r="K25" s="81">
        <f t="shared" si="0"/>
        <v>0</v>
      </c>
      <c r="L25" s="75">
        <f t="shared" si="1"/>
        <v>0</v>
      </c>
      <c r="M25" s="255"/>
      <c r="N25" s="76">
        <f t="shared" si="2"/>
        <v>0</v>
      </c>
      <c r="O25" s="250"/>
      <c r="P25" s="160"/>
      <c r="Q25" s="73">
        <f t="shared" si="3"/>
        <v>0</v>
      </c>
      <c r="R25" s="82">
        <f t="shared" si="4"/>
        <v>0</v>
      </c>
      <c r="S25" s="75">
        <f t="shared" si="5"/>
        <v>0</v>
      </c>
      <c r="T25" s="163"/>
      <c r="U25" s="274"/>
      <c r="V25" s="178"/>
      <c r="W25" s="178"/>
      <c r="X25" s="178"/>
      <c r="Y25" s="178"/>
      <c r="Z25" s="179"/>
      <c r="AA25" s="291"/>
      <c r="AB25" s="291"/>
      <c r="AC25" s="178"/>
      <c r="AD25" s="178"/>
      <c r="AE25" s="178"/>
      <c r="AF25" s="78"/>
      <c r="AG25" s="177"/>
      <c r="AH25" s="178"/>
      <c r="AI25" s="178"/>
      <c r="AJ25" s="178"/>
      <c r="AK25" s="178"/>
      <c r="AL25" s="178"/>
      <c r="AM25" s="296"/>
      <c r="AN25" s="291"/>
      <c r="AO25" s="178"/>
      <c r="AP25" s="178"/>
      <c r="AQ25" s="178"/>
      <c r="AR25" s="179"/>
    </row>
    <row r="26" spans="1:44" hidden="1" x14ac:dyDescent="0.3">
      <c r="A26" s="477"/>
      <c r="B26" s="257" t="s">
        <v>141</v>
      </c>
      <c r="C26" s="386"/>
      <c r="D26" s="386"/>
      <c r="E26" s="386"/>
      <c r="F26" s="386"/>
      <c r="G26" s="386"/>
      <c r="H26" s="386"/>
      <c r="I26" s="264"/>
      <c r="J26" s="154"/>
      <c r="K26" s="81">
        <f t="shared" si="0"/>
        <v>0</v>
      </c>
      <c r="L26" s="75">
        <f t="shared" si="1"/>
        <v>0</v>
      </c>
      <c r="M26" s="255"/>
      <c r="N26" s="76">
        <f t="shared" si="2"/>
        <v>0</v>
      </c>
      <c r="O26" s="250"/>
      <c r="P26" s="160"/>
      <c r="Q26" s="73">
        <f t="shared" si="3"/>
        <v>0</v>
      </c>
      <c r="R26" s="82">
        <f t="shared" si="4"/>
        <v>0</v>
      </c>
      <c r="S26" s="75">
        <f t="shared" si="5"/>
        <v>0</v>
      </c>
      <c r="T26" s="163"/>
      <c r="U26" s="274"/>
      <c r="V26" s="178"/>
      <c r="W26" s="178"/>
      <c r="X26" s="178"/>
      <c r="Y26" s="178"/>
      <c r="Z26" s="179"/>
      <c r="AA26" s="291"/>
      <c r="AB26" s="291"/>
      <c r="AC26" s="178"/>
      <c r="AD26" s="178"/>
      <c r="AE26" s="178"/>
      <c r="AF26" s="78"/>
      <c r="AG26" s="177"/>
      <c r="AH26" s="178"/>
      <c r="AI26" s="178"/>
      <c r="AJ26" s="178"/>
      <c r="AK26" s="178"/>
      <c r="AL26" s="178"/>
      <c r="AM26" s="296"/>
      <c r="AN26" s="291"/>
      <c r="AO26" s="178"/>
      <c r="AP26" s="178"/>
      <c r="AQ26" s="178"/>
      <c r="AR26" s="179"/>
    </row>
    <row r="27" spans="1:44" hidden="1" x14ac:dyDescent="0.3">
      <c r="A27" s="477"/>
      <c r="B27" s="257" t="s">
        <v>142</v>
      </c>
      <c r="C27" s="386"/>
      <c r="D27" s="386"/>
      <c r="E27" s="386"/>
      <c r="F27" s="386"/>
      <c r="G27" s="386"/>
      <c r="H27" s="386"/>
      <c r="I27" s="264"/>
      <c r="J27" s="154"/>
      <c r="K27" s="81">
        <f t="shared" si="0"/>
        <v>0</v>
      </c>
      <c r="L27" s="75">
        <f t="shared" si="1"/>
        <v>0</v>
      </c>
      <c r="M27" s="255"/>
      <c r="N27" s="76">
        <f t="shared" si="2"/>
        <v>0</v>
      </c>
      <c r="O27" s="250"/>
      <c r="P27" s="160"/>
      <c r="Q27" s="73">
        <f t="shared" si="3"/>
        <v>0</v>
      </c>
      <c r="R27" s="82">
        <f t="shared" si="4"/>
        <v>0</v>
      </c>
      <c r="S27" s="75">
        <f t="shared" si="5"/>
        <v>0</v>
      </c>
      <c r="T27" s="163"/>
      <c r="U27" s="274"/>
      <c r="V27" s="178"/>
      <c r="W27" s="178"/>
      <c r="X27" s="178"/>
      <c r="Y27" s="178"/>
      <c r="Z27" s="179"/>
      <c r="AA27" s="291"/>
      <c r="AB27" s="291"/>
      <c r="AC27" s="178"/>
      <c r="AD27" s="178"/>
      <c r="AE27" s="178"/>
      <c r="AF27" s="78"/>
      <c r="AG27" s="177"/>
      <c r="AH27" s="178"/>
      <c r="AI27" s="178"/>
      <c r="AJ27" s="178"/>
      <c r="AK27" s="178"/>
      <c r="AL27" s="178"/>
      <c r="AM27" s="296"/>
      <c r="AN27" s="291"/>
      <c r="AO27" s="178"/>
      <c r="AP27" s="178"/>
      <c r="AQ27" s="178"/>
      <c r="AR27" s="179"/>
    </row>
    <row r="28" spans="1:44" hidden="1" x14ac:dyDescent="0.3">
      <c r="A28" s="477"/>
      <c r="B28" s="257" t="s">
        <v>143</v>
      </c>
      <c r="C28" s="386"/>
      <c r="D28" s="386"/>
      <c r="E28" s="386"/>
      <c r="F28" s="386"/>
      <c r="G28" s="386"/>
      <c r="H28" s="386"/>
      <c r="I28" s="264"/>
      <c r="J28" s="154"/>
      <c r="K28" s="81">
        <f t="shared" si="0"/>
        <v>0</v>
      </c>
      <c r="L28" s="75">
        <f t="shared" si="1"/>
        <v>0</v>
      </c>
      <c r="M28" s="255"/>
      <c r="N28" s="76">
        <f t="shared" si="2"/>
        <v>0</v>
      </c>
      <c r="O28" s="250"/>
      <c r="P28" s="160"/>
      <c r="Q28" s="73">
        <f t="shared" si="3"/>
        <v>0</v>
      </c>
      <c r="R28" s="82">
        <f t="shared" si="4"/>
        <v>0</v>
      </c>
      <c r="S28" s="75">
        <f t="shared" si="5"/>
        <v>0</v>
      </c>
      <c r="T28" s="163"/>
      <c r="U28" s="274"/>
      <c r="V28" s="178"/>
      <c r="W28" s="178"/>
      <c r="X28" s="178"/>
      <c r="Y28" s="178"/>
      <c r="Z28" s="179"/>
      <c r="AA28" s="291"/>
      <c r="AB28" s="291"/>
      <c r="AC28" s="178"/>
      <c r="AD28" s="178"/>
      <c r="AE28" s="178"/>
      <c r="AF28" s="78"/>
      <c r="AG28" s="177"/>
      <c r="AH28" s="178"/>
      <c r="AI28" s="178"/>
      <c r="AJ28" s="178"/>
      <c r="AK28" s="178"/>
      <c r="AL28" s="178"/>
      <c r="AM28" s="296"/>
      <c r="AN28" s="291"/>
      <c r="AO28" s="178"/>
      <c r="AP28" s="178"/>
      <c r="AQ28" s="178"/>
      <c r="AR28" s="179"/>
    </row>
    <row r="29" spans="1:44" hidden="1" x14ac:dyDescent="0.3">
      <c r="A29" s="477"/>
      <c r="B29" s="257" t="s">
        <v>144</v>
      </c>
      <c r="C29" s="386"/>
      <c r="D29" s="386"/>
      <c r="E29" s="386"/>
      <c r="F29" s="386"/>
      <c r="G29" s="386"/>
      <c r="H29" s="386"/>
      <c r="I29" s="264"/>
      <c r="J29" s="154"/>
      <c r="K29" s="81">
        <f t="shared" si="0"/>
        <v>0</v>
      </c>
      <c r="L29" s="75">
        <f t="shared" si="1"/>
        <v>0</v>
      </c>
      <c r="M29" s="255"/>
      <c r="N29" s="76">
        <f t="shared" si="2"/>
        <v>0</v>
      </c>
      <c r="O29" s="250"/>
      <c r="P29" s="160"/>
      <c r="Q29" s="73">
        <f t="shared" si="3"/>
        <v>0</v>
      </c>
      <c r="R29" s="82">
        <f t="shared" si="4"/>
        <v>0</v>
      </c>
      <c r="S29" s="75">
        <f t="shared" si="5"/>
        <v>0</v>
      </c>
      <c r="T29" s="163"/>
      <c r="U29" s="274"/>
      <c r="V29" s="178"/>
      <c r="W29" s="178"/>
      <c r="X29" s="178"/>
      <c r="Y29" s="178"/>
      <c r="Z29" s="179"/>
      <c r="AA29" s="291"/>
      <c r="AB29" s="291"/>
      <c r="AC29" s="178"/>
      <c r="AD29" s="178"/>
      <c r="AE29" s="178"/>
      <c r="AF29" s="78"/>
      <c r="AG29" s="177"/>
      <c r="AH29" s="178"/>
      <c r="AI29" s="178"/>
      <c r="AJ29" s="178"/>
      <c r="AK29" s="178"/>
      <c r="AL29" s="178"/>
      <c r="AM29" s="296"/>
      <c r="AN29" s="291"/>
      <c r="AO29" s="178"/>
      <c r="AP29" s="178"/>
      <c r="AQ29" s="178"/>
      <c r="AR29" s="179"/>
    </row>
    <row r="30" spans="1:44" hidden="1" x14ac:dyDescent="0.3">
      <c r="A30" s="477"/>
      <c r="B30" s="257" t="s">
        <v>145</v>
      </c>
      <c r="C30" s="386"/>
      <c r="D30" s="386"/>
      <c r="E30" s="386"/>
      <c r="F30" s="386"/>
      <c r="G30" s="386"/>
      <c r="H30" s="386"/>
      <c r="I30" s="264"/>
      <c r="J30" s="154"/>
      <c r="K30" s="81">
        <f t="shared" si="0"/>
        <v>0</v>
      </c>
      <c r="L30" s="75">
        <f t="shared" si="1"/>
        <v>0</v>
      </c>
      <c r="M30" s="255"/>
      <c r="N30" s="76">
        <f t="shared" si="2"/>
        <v>0</v>
      </c>
      <c r="O30" s="250"/>
      <c r="P30" s="160"/>
      <c r="Q30" s="73">
        <f t="shared" si="3"/>
        <v>0</v>
      </c>
      <c r="R30" s="82">
        <f t="shared" si="4"/>
        <v>0</v>
      </c>
      <c r="S30" s="75">
        <f t="shared" si="5"/>
        <v>0</v>
      </c>
      <c r="T30" s="163"/>
      <c r="U30" s="274"/>
      <c r="V30" s="178"/>
      <c r="W30" s="178"/>
      <c r="X30" s="178"/>
      <c r="Y30" s="178"/>
      <c r="Z30" s="179"/>
      <c r="AA30" s="291"/>
      <c r="AB30" s="291"/>
      <c r="AC30" s="178"/>
      <c r="AD30" s="178"/>
      <c r="AE30" s="178"/>
      <c r="AF30" s="78"/>
      <c r="AG30" s="177"/>
      <c r="AH30" s="178"/>
      <c r="AI30" s="178"/>
      <c r="AJ30" s="178"/>
      <c r="AK30" s="178"/>
      <c r="AL30" s="178"/>
      <c r="AM30" s="296"/>
      <c r="AN30" s="291"/>
      <c r="AO30" s="178"/>
      <c r="AP30" s="178"/>
      <c r="AQ30" s="178"/>
      <c r="AR30" s="179"/>
    </row>
    <row r="31" spans="1:44" hidden="1" x14ac:dyDescent="0.3">
      <c r="A31" s="477"/>
      <c r="B31" s="257" t="s">
        <v>146</v>
      </c>
      <c r="C31" s="386"/>
      <c r="D31" s="386"/>
      <c r="E31" s="386"/>
      <c r="F31" s="386"/>
      <c r="G31" s="386"/>
      <c r="H31" s="386"/>
      <c r="I31" s="264"/>
      <c r="J31" s="154"/>
      <c r="K31" s="81">
        <f t="shared" si="0"/>
        <v>0</v>
      </c>
      <c r="L31" s="75">
        <f t="shared" si="1"/>
        <v>0</v>
      </c>
      <c r="M31" s="255"/>
      <c r="N31" s="76">
        <f t="shared" si="2"/>
        <v>0</v>
      </c>
      <c r="O31" s="250"/>
      <c r="P31" s="160"/>
      <c r="Q31" s="73">
        <f t="shared" si="3"/>
        <v>0</v>
      </c>
      <c r="R31" s="82">
        <f t="shared" si="4"/>
        <v>0</v>
      </c>
      <c r="S31" s="75">
        <f t="shared" si="5"/>
        <v>0</v>
      </c>
      <c r="T31" s="163"/>
      <c r="U31" s="274"/>
      <c r="V31" s="178"/>
      <c r="W31" s="178"/>
      <c r="X31" s="178"/>
      <c r="Y31" s="178"/>
      <c r="Z31" s="179"/>
      <c r="AA31" s="291"/>
      <c r="AB31" s="291"/>
      <c r="AC31" s="178"/>
      <c r="AD31" s="178"/>
      <c r="AE31" s="178"/>
      <c r="AF31" s="78"/>
      <c r="AG31" s="177"/>
      <c r="AH31" s="178"/>
      <c r="AI31" s="178"/>
      <c r="AJ31" s="178"/>
      <c r="AK31" s="178"/>
      <c r="AL31" s="178"/>
      <c r="AM31" s="296"/>
      <c r="AN31" s="291"/>
      <c r="AO31" s="178"/>
      <c r="AP31" s="178"/>
      <c r="AQ31" s="178"/>
      <c r="AR31" s="179"/>
    </row>
    <row r="32" spans="1:44" hidden="1" x14ac:dyDescent="0.3">
      <c r="A32" s="477"/>
      <c r="B32" s="257" t="s">
        <v>147</v>
      </c>
      <c r="C32" s="386"/>
      <c r="D32" s="386"/>
      <c r="E32" s="386"/>
      <c r="F32" s="386"/>
      <c r="G32" s="386"/>
      <c r="H32" s="386"/>
      <c r="I32" s="264"/>
      <c r="J32" s="154"/>
      <c r="K32" s="81">
        <f t="shared" si="0"/>
        <v>0</v>
      </c>
      <c r="L32" s="75">
        <f t="shared" si="1"/>
        <v>0</v>
      </c>
      <c r="M32" s="255"/>
      <c r="N32" s="76">
        <f t="shared" si="2"/>
        <v>0</v>
      </c>
      <c r="O32" s="250"/>
      <c r="P32" s="160"/>
      <c r="Q32" s="73">
        <f t="shared" si="3"/>
        <v>0</v>
      </c>
      <c r="R32" s="82">
        <f t="shared" si="4"/>
        <v>0</v>
      </c>
      <c r="S32" s="75">
        <f t="shared" si="5"/>
        <v>0</v>
      </c>
      <c r="T32" s="163"/>
      <c r="U32" s="274"/>
      <c r="V32" s="178"/>
      <c r="W32" s="178"/>
      <c r="X32" s="178"/>
      <c r="Y32" s="178"/>
      <c r="Z32" s="179"/>
      <c r="AA32" s="291"/>
      <c r="AB32" s="291"/>
      <c r="AC32" s="178"/>
      <c r="AD32" s="178"/>
      <c r="AE32" s="178"/>
      <c r="AF32" s="78"/>
      <c r="AG32" s="177"/>
      <c r="AH32" s="178"/>
      <c r="AI32" s="178"/>
      <c r="AJ32" s="178"/>
      <c r="AK32" s="178"/>
      <c r="AL32" s="178"/>
      <c r="AM32" s="296"/>
      <c r="AN32" s="291"/>
      <c r="AO32" s="178"/>
      <c r="AP32" s="178"/>
      <c r="AQ32" s="178"/>
      <c r="AR32" s="179"/>
    </row>
    <row r="33" spans="1:44" hidden="1" x14ac:dyDescent="0.3">
      <c r="A33" s="477"/>
      <c r="B33" s="257" t="s">
        <v>148</v>
      </c>
      <c r="C33" s="386"/>
      <c r="D33" s="386"/>
      <c r="E33" s="386"/>
      <c r="F33" s="386"/>
      <c r="G33" s="386"/>
      <c r="H33" s="386"/>
      <c r="I33" s="264"/>
      <c r="J33" s="154"/>
      <c r="K33" s="81">
        <f t="shared" si="0"/>
        <v>0</v>
      </c>
      <c r="L33" s="75">
        <f t="shared" si="1"/>
        <v>0</v>
      </c>
      <c r="M33" s="255"/>
      <c r="N33" s="76">
        <f t="shared" si="2"/>
        <v>0</v>
      </c>
      <c r="O33" s="250"/>
      <c r="P33" s="160"/>
      <c r="Q33" s="73">
        <f t="shared" si="3"/>
        <v>0</v>
      </c>
      <c r="R33" s="82">
        <f t="shared" si="4"/>
        <v>0</v>
      </c>
      <c r="S33" s="75">
        <f t="shared" si="5"/>
        <v>0</v>
      </c>
      <c r="T33" s="163"/>
      <c r="U33" s="274"/>
      <c r="V33" s="178"/>
      <c r="W33" s="178"/>
      <c r="X33" s="178"/>
      <c r="Y33" s="178"/>
      <c r="Z33" s="179"/>
      <c r="AA33" s="291"/>
      <c r="AB33" s="291"/>
      <c r="AC33" s="178"/>
      <c r="AD33" s="178"/>
      <c r="AE33" s="178"/>
      <c r="AF33" s="78"/>
      <c r="AG33" s="177"/>
      <c r="AH33" s="178"/>
      <c r="AI33" s="178"/>
      <c r="AJ33" s="178"/>
      <c r="AK33" s="178"/>
      <c r="AL33" s="178"/>
      <c r="AM33" s="296"/>
      <c r="AN33" s="291"/>
      <c r="AO33" s="178"/>
      <c r="AP33" s="178"/>
      <c r="AQ33" s="178"/>
      <c r="AR33" s="179"/>
    </row>
    <row r="34" spans="1:44" hidden="1" x14ac:dyDescent="0.3">
      <c r="A34" s="477"/>
      <c r="B34" s="257" t="s">
        <v>149</v>
      </c>
      <c r="C34" s="386"/>
      <c r="D34" s="386"/>
      <c r="E34" s="386"/>
      <c r="F34" s="386"/>
      <c r="G34" s="386"/>
      <c r="H34" s="386"/>
      <c r="I34" s="264"/>
      <c r="J34" s="154"/>
      <c r="K34" s="81">
        <f t="shared" si="0"/>
        <v>0</v>
      </c>
      <c r="L34" s="75">
        <f t="shared" si="1"/>
        <v>0</v>
      </c>
      <c r="M34" s="255"/>
      <c r="N34" s="76">
        <f t="shared" si="2"/>
        <v>0</v>
      </c>
      <c r="O34" s="250"/>
      <c r="P34" s="160"/>
      <c r="Q34" s="73">
        <f t="shared" si="3"/>
        <v>0</v>
      </c>
      <c r="R34" s="82">
        <f t="shared" si="4"/>
        <v>0</v>
      </c>
      <c r="S34" s="75">
        <f t="shared" si="5"/>
        <v>0</v>
      </c>
      <c r="T34" s="163"/>
      <c r="U34" s="274"/>
      <c r="V34" s="178"/>
      <c r="W34" s="178"/>
      <c r="X34" s="178"/>
      <c r="Y34" s="178"/>
      <c r="Z34" s="179"/>
      <c r="AA34" s="291"/>
      <c r="AB34" s="291"/>
      <c r="AC34" s="178"/>
      <c r="AD34" s="178"/>
      <c r="AE34" s="178"/>
      <c r="AF34" s="78"/>
      <c r="AG34" s="177"/>
      <c r="AH34" s="178"/>
      <c r="AI34" s="178"/>
      <c r="AJ34" s="178"/>
      <c r="AK34" s="178"/>
      <c r="AL34" s="178"/>
      <c r="AM34" s="296"/>
      <c r="AN34" s="291"/>
      <c r="AO34" s="178"/>
      <c r="AP34" s="178"/>
      <c r="AQ34" s="178"/>
      <c r="AR34" s="179"/>
    </row>
    <row r="35" spans="1:44" hidden="1" x14ac:dyDescent="0.3">
      <c r="A35" s="477"/>
      <c r="B35" s="257" t="s">
        <v>150</v>
      </c>
      <c r="C35" s="386"/>
      <c r="D35" s="386"/>
      <c r="E35" s="386"/>
      <c r="F35" s="386"/>
      <c r="G35" s="386"/>
      <c r="H35" s="386"/>
      <c r="I35" s="264"/>
      <c r="J35" s="154"/>
      <c r="K35" s="81">
        <f t="shared" si="0"/>
        <v>0</v>
      </c>
      <c r="L35" s="75">
        <f t="shared" si="1"/>
        <v>0</v>
      </c>
      <c r="M35" s="255"/>
      <c r="N35" s="76">
        <f t="shared" si="2"/>
        <v>0</v>
      </c>
      <c r="O35" s="250"/>
      <c r="P35" s="160"/>
      <c r="Q35" s="73">
        <f t="shared" si="3"/>
        <v>0</v>
      </c>
      <c r="R35" s="82">
        <f t="shared" si="4"/>
        <v>0</v>
      </c>
      <c r="S35" s="75">
        <f t="shared" si="5"/>
        <v>0</v>
      </c>
      <c r="T35" s="163"/>
      <c r="U35" s="274"/>
      <c r="V35" s="178"/>
      <c r="W35" s="178"/>
      <c r="X35" s="178"/>
      <c r="Y35" s="178"/>
      <c r="Z35" s="179"/>
      <c r="AA35" s="291"/>
      <c r="AB35" s="291"/>
      <c r="AC35" s="178"/>
      <c r="AD35" s="178"/>
      <c r="AE35" s="178"/>
      <c r="AF35" s="78"/>
      <c r="AG35" s="177"/>
      <c r="AH35" s="178"/>
      <c r="AI35" s="178"/>
      <c r="AJ35" s="178"/>
      <c r="AK35" s="178"/>
      <c r="AL35" s="178"/>
      <c r="AM35" s="296"/>
      <c r="AN35" s="291"/>
      <c r="AO35" s="178"/>
      <c r="AP35" s="178"/>
      <c r="AQ35" s="178"/>
      <c r="AR35" s="179"/>
    </row>
    <row r="36" spans="1:44" hidden="1" x14ac:dyDescent="0.3">
      <c r="A36" s="477"/>
      <c r="B36" s="257" t="s">
        <v>151</v>
      </c>
      <c r="C36" s="386"/>
      <c r="D36" s="386"/>
      <c r="E36" s="386"/>
      <c r="F36" s="386"/>
      <c r="G36" s="386"/>
      <c r="H36" s="386"/>
      <c r="I36" s="264"/>
      <c r="J36" s="154"/>
      <c r="K36" s="81">
        <f t="shared" si="0"/>
        <v>0</v>
      </c>
      <c r="L36" s="75">
        <f t="shared" si="1"/>
        <v>0</v>
      </c>
      <c r="M36" s="255"/>
      <c r="N36" s="76">
        <f t="shared" si="2"/>
        <v>0</v>
      </c>
      <c r="O36" s="250"/>
      <c r="P36" s="160"/>
      <c r="Q36" s="73">
        <f t="shared" si="3"/>
        <v>0</v>
      </c>
      <c r="R36" s="82">
        <f t="shared" si="4"/>
        <v>0</v>
      </c>
      <c r="S36" s="75">
        <f t="shared" si="5"/>
        <v>0</v>
      </c>
      <c r="T36" s="163"/>
      <c r="U36" s="274"/>
      <c r="V36" s="178"/>
      <c r="W36" s="178"/>
      <c r="X36" s="178"/>
      <c r="Y36" s="178"/>
      <c r="Z36" s="179"/>
      <c r="AA36" s="291"/>
      <c r="AB36" s="291"/>
      <c r="AC36" s="178"/>
      <c r="AD36" s="178"/>
      <c r="AE36" s="178"/>
      <c r="AF36" s="78"/>
      <c r="AG36" s="177"/>
      <c r="AH36" s="178"/>
      <c r="AI36" s="178"/>
      <c r="AJ36" s="178"/>
      <c r="AK36" s="178"/>
      <c r="AL36" s="178"/>
      <c r="AM36" s="296"/>
      <c r="AN36" s="291"/>
      <c r="AO36" s="178"/>
      <c r="AP36" s="178"/>
      <c r="AQ36" s="178"/>
      <c r="AR36" s="179"/>
    </row>
    <row r="37" spans="1:44" hidden="1" x14ac:dyDescent="0.3">
      <c r="A37" s="477"/>
      <c r="B37" s="257" t="s">
        <v>152</v>
      </c>
      <c r="C37" s="386"/>
      <c r="D37" s="386"/>
      <c r="E37" s="386"/>
      <c r="F37" s="386"/>
      <c r="G37" s="386"/>
      <c r="H37" s="386"/>
      <c r="I37" s="264"/>
      <c r="J37" s="154"/>
      <c r="K37" s="81">
        <f t="shared" si="0"/>
        <v>0</v>
      </c>
      <c r="L37" s="75">
        <f t="shared" si="1"/>
        <v>0</v>
      </c>
      <c r="M37" s="255"/>
      <c r="N37" s="76">
        <f t="shared" si="2"/>
        <v>0</v>
      </c>
      <c r="O37" s="250"/>
      <c r="P37" s="160"/>
      <c r="Q37" s="73">
        <f t="shared" si="3"/>
        <v>0</v>
      </c>
      <c r="R37" s="82">
        <f t="shared" si="4"/>
        <v>0</v>
      </c>
      <c r="S37" s="75">
        <f t="shared" si="5"/>
        <v>0</v>
      </c>
      <c r="T37" s="163"/>
      <c r="U37" s="274"/>
      <c r="V37" s="178"/>
      <c r="W37" s="178"/>
      <c r="X37" s="178"/>
      <c r="Y37" s="178"/>
      <c r="Z37" s="179"/>
      <c r="AA37" s="291"/>
      <c r="AB37" s="291"/>
      <c r="AC37" s="178"/>
      <c r="AD37" s="178"/>
      <c r="AE37" s="178"/>
      <c r="AF37" s="78"/>
      <c r="AG37" s="177"/>
      <c r="AH37" s="178"/>
      <c r="AI37" s="178"/>
      <c r="AJ37" s="178"/>
      <c r="AK37" s="178"/>
      <c r="AL37" s="178"/>
      <c r="AM37" s="296"/>
      <c r="AN37" s="291"/>
      <c r="AO37" s="178"/>
      <c r="AP37" s="178"/>
      <c r="AQ37" s="178"/>
      <c r="AR37" s="179"/>
    </row>
    <row r="38" spans="1:44" hidden="1" x14ac:dyDescent="0.3">
      <c r="A38" s="477"/>
      <c r="B38" s="257" t="s">
        <v>153</v>
      </c>
      <c r="C38" s="386"/>
      <c r="D38" s="386"/>
      <c r="E38" s="386"/>
      <c r="F38" s="386"/>
      <c r="G38" s="386"/>
      <c r="H38" s="386"/>
      <c r="I38" s="264"/>
      <c r="J38" s="154"/>
      <c r="K38" s="81">
        <f t="shared" si="0"/>
        <v>0</v>
      </c>
      <c r="L38" s="75">
        <f t="shared" si="1"/>
        <v>0</v>
      </c>
      <c r="M38" s="255"/>
      <c r="N38" s="76">
        <f t="shared" si="2"/>
        <v>0</v>
      </c>
      <c r="O38" s="250"/>
      <c r="P38" s="160"/>
      <c r="Q38" s="73">
        <f t="shared" si="3"/>
        <v>0</v>
      </c>
      <c r="R38" s="82">
        <f t="shared" si="4"/>
        <v>0</v>
      </c>
      <c r="S38" s="75">
        <f t="shared" si="5"/>
        <v>0</v>
      </c>
      <c r="T38" s="163"/>
      <c r="U38" s="274"/>
      <c r="V38" s="178"/>
      <c r="W38" s="178"/>
      <c r="X38" s="178"/>
      <c r="Y38" s="178"/>
      <c r="Z38" s="179"/>
      <c r="AA38" s="291"/>
      <c r="AB38" s="291"/>
      <c r="AC38" s="178"/>
      <c r="AD38" s="178"/>
      <c r="AE38" s="178"/>
      <c r="AF38" s="78"/>
      <c r="AG38" s="177"/>
      <c r="AH38" s="178"/>
      <c r="AI38" s="178"/>
      <c r="AJ38" s="178"/>
      <c r="AK38" s="178"/>
      <c r="AL38" s="178"/>
      <c r="AM38" s="296"/>
      <c r="AN38" s="291"/>
      <c r="AO38" s="178"/>
      <c r="AP38" s="178"/>
      <c r="AQ38" s="178"/>
      <c r="AR38" s="179"/>
    </row>
    <row r="39" spans="1:44" hidden="1" x14ac:dyDescent="0.3">
      <c r="A39" s="477"/>
      <c r="B39" s="257" t="s">
        <v>154</v>
      </c>
      <c r="C39" s="386"/>
      <c r="D39" s="386"/>
      <c r="E39" s="386"/>
      <c r="F39" s="386"/>
      <c r="G39" s="386"/>
      <c r="H39" s="386"/>
      <c r="I39" s="264"/>
      <c r="J39" s="154"/>
      <c r="K39" s="81">
        <f t="shared" si="0"/>
        <v>0</v>
      </c>
      <c r="L39" s="75">
        <f t="shared" si="1"/>
        <v>0</v>
      </c>
      <c r="M39" s="255"/>
      <c r="N39" s="76">
        <f t="shared" si="2"/>
        <v>0</v>
      </c>
      <c r="O39" s="250"/>
      <c r="P39" s="160"/>
      <c r="Q39" s="73">
        <f t="shared" si="3"/>
        <v>0</v>
      </c>
      <c r="R39" s="82">
        <f t="shared" si="4"/>
        <v>0</v>
      </c>
      <c r="S39" s="75">
        <f t="shared" si="5"/>
        <v>0</v>
      </c>
      <c r="T39" s="163"/>
      <c r="U39" s="274"/>
      <c r="V39" s="178"/>
      <c r="W39" s="178"/>
      <c r="X39" s="178"/>
      <c r="Y39" s="178"/>
      <c r="Z39" s="179"/>
      <c r="AA39" s="291"/>
      <c r="AB39" s="291"/>
      <c r="AC39" s="178"/>
      <c r="AD39" s="178"/>
      <c r="AE39" s="178"/>
      <c r="AF39" s="78"/>
      <c r="AG39" s="177"/>
      <c r="AH39" s="178"/>
      <c r="AI39" s="178"/>
      <c r="AJ39" s="178"/>
      <c r="AK39" s="178"/>
      <c r="AL39" s="178"/>
      <c r="AM39" s="296"/>
      <c r="AN39" s="291"/>
      <c r="AO39" s="178"/>
      <c r="AP39" s="178"/>
      <c r="AQ39" s="178"/>
      <c r="AR39" s="179"/>
    </row>
    <row r="40" spans="1:44" hidden="1" x14ac:dyDescent="0.3">
      <c r="A40" s="477"/>
      <c r="B40" s="257" t="s">
        <v>155</v>
      </c>
      <c r="C40" s="386"/>
      <c r="D40" s="386"/>
      <c r="E40" s="386"/>
      <c r="F40" s="386"/>
      <c r="G40" s="386"/>
      <c r="H40" s="386"/>
      <c r="I40" s="264"/>
      <c r="J40" s="154"/>
      <c r="K40" s="81">
        <f t="shared" si="0"/>
        <v>0</v>
      </c>
      <c r="L40" s="75">
        <f t="shared" si="1"/>
        <v>0</v>
      </c>
      <c r="M40" s="255"/>
      <c r="N40" s="76">
        <f t="shared" si="2"/>
        <v>0</v>
      </c>
      <c r="O40" s="250"/>
      <c r="P40" s="160"/>
      <c r="Q40" s="73">
        <f t="shared" si="3"/>
        <v>0</v>
      </c>
      <c r="R40" s="82">
        <f t="shared" si="4"/>
        <v>0</v>
      </c>
      <c r="S40" s="75">
        <f t="shared" si="5"/>
        <v>0</v>
      </c>
      <c r="T40" s="163"/>
      <c r="U40" s="274"/>
      <c r="V40" s="178"/>
      <c r="W40" s="178"/>
      <c r="X40" s="178"/>
      <c r="Y40" s="178"/>
      <c r="Z40" s="179"/>
      <c r="AA40" s="291"/>
      <c r="AB40" s="291"/>
      <c r="AC40" s="178"/>
      <c r="AD40" s="178"/>
      <c r="AE40" s="178"/>
      <c r="AF40" s="78"/>
      <c r="AG40" s="177"/>
      <c r="AH40" s="178"/>
      <c r="AI40" s="178"/>
      <c r="AJ40" s="178"/>
      <c r="AK40" s="178"/>
      <c r="AL40" s="178"/>
      <c r="AM40" s="296"/>
      <c r="AN40" s="291"/>
      <c r="AO40" s="178"/>
      <c r="AP40" s="178"/>
      <c r="AQ40" s="178"/>
      <c r="AR40" s="179"/>
    </row>
    <row r="41" spans="1:44" hidden="1" x14ac:dyDescent="0.3">
      <c r="A41" s="477"/>
      <c r="B41" s="257" t="s">
        <v>156</v>
      </c>
      <c r="C41" s="386"/>
      <c r="D41" s="386"/>
      <c r="E41" s="386"/>
      <c r="F41" s="386"/>
      <c r="G41" s="386"/>
      <c r="H41" s="386"/>
      <c r="I41" s="264"/>
      <c r="J41" s="154"/>
      <c r="K41" s="81">
        <f t="shared" si="0"/>
        <v>0</v>
      </c>
      <c r="L41" s="75">
        <f t="shared" si="1"/>
        <v>0</v>
      </c>
      <c r="M41" s="255"/>
      <c r="N41" s="76">
        <f t="shared" si="2"/>
        <v>0</v>
      </c>
      <c r="O41" s="250"/>
      <c r="P41" s="160"/>
      <c r="Q41" s="73">
        <f t="shared" si="3"/>
        <v>0</v>
      </c>
      <c r="R41" s="82">
        <f t="shared" si="4"/>
        <v>0</v>
      </c>
      <c r="S41" s="75">
        <f t="shared" si="5"/>
        <v>0</v>
      </c>
      <c r="T41" s="163"/>
      <c r="U41" s="274"/>
      <c r="V41" s="178"/>
      <c r="W41" s="178"/>
      <c r="X41" s="178"/>
      <c r="Y41" s="178"/>
      <c r="Z41" s="179"/>
      <c r="AA41" s="291"/>
      <c r="AB41" s="291"/>
      <c r="AC41" s="178"/>
      <c r="AD41" s="178"/>
      <c r="AE41" s="178"/>
      <c r="AF41" s="78"/>
      <c r="AG41" s="177"/>
      <c r="AH41" s="178"/>
      <c r="AI41" s="178"/>
      <c r="AJ41" s="178"/>
      <c r="AK41" s="178"/>
      <c r="AL41" s="178"/>
      <c r="AM41" s="296"/>
      <c r="AN41" s="291"/>
      <c r="AO41" s="178"/>
      <c r="AP41" s="178"/>
      <c r="AQ41" s="178"/>
      <c r="AR41" s="179"/>
    </row>
    <row r="42" spans="1:44" hidden="1" x14ac:dyDescent="0.3">
      <c r="A42" s="477"/>
      <c r="B42" s="257" t="s">
        <v>157</v>
      </c>
      <c r="C42" s="386"/>
      <c r="D42" s="386"/>
      <c r="E42" s="386"/>
      <c r="F42" s="386"/>
      <c r="G42" s="386"/>
      <c r="H42" s="386"/>
      <c r="I42" s="264"/>
      <c r="J42" s="154"/>
      <c r="K42" s="81">
        <f t="shared" si="0"/>
        <v>0</v>
      </c>
      <c r="L42" s="75">
        <f t="shared" si="1"/>
        <v>0</v>
      </c>
      <c r="M42" s="255"/>
      <c r="N42" s="76">
        <f t="shared" si="2"/>
        <v>0</v>
      </c>
      <c r="O42" s="250"/>
      <c r="P42" s="160"/>
      <c r="Q42" s="73">
        <f t="shared" si="3"/>
        <v>0</v>
      </c>
      <c r="R42" s="82">
        <f t="shared" si="4"/>
        <v>0</v>
      </c>
      <c r="S42" s="75">
        <f t="shared" si="5"/>
        <v>0</v>
      </c>
      <c r="T42" s="163"/>
      <c r="U42" s="274"/>
      <c r="V42" s="178"/>
      <c r="W42" s="178"/>
      <c r="X42" s="178"/>
      <c r="Y42" s="178"/>
      <c r="Z42" s="179"/>
      <c r="AA42" s="291"/>
      <c r="AB42" s="291"/>
      <c r="AC42" s="178"/>
      <c r="AD42" s="178"/>
      <c r="AE42" s="178"/>
      <c r="AF42" s="78"/>
      <c r="AG42" s="177"/>
      <c r="AH42" s="178"/>
      <c r="AI42" s="178"/>
      <c r="AJ42" s="178"/>
      <c r="AK42" s="178"/>
      <c r="AL42" s="178"/>
      <c r="AM42" s="296"/>
      <c r="AN42" s="291"/>
      <c r="AO42" s="178"/>
      <c r="AP42" s="178"/>
      <c r="AQ42" s="178"/>
      <c r="AR42" s="179"/>
    </row>
    <row r="43" spans="1:44" hidden="1" x14ac:dyDescent="0.3">
      <c r="A43" s="477"/>
      <c r="B43" s="257" t="s">
        <v>158</v>
      </c>
      <c r="C43" s="386"/>
      <c r="D43" s="386"/>
      <c r="E43" s="386"/>
      <c r="F43" s="386"/>
      <c r="G43" s="386"/>
      <c r="H43" s="386"/>
      <c r="I43" s="264"/>
      <c r="J43" s="154"/>
      <c r="K43" s="81">
        <f t="shared" si="0"/>
        <v>0</v>
      </c>
      <c r="L43" s="75">
        <f t="shared" si="1"/>
        <v>0</v>
      </c>
      <c r="M43" s="255"/>
      <c r="N43" s="76">
        <f t="shared" si="2"/>
        <v>0</v>
      </c>
      <c r="O43" s="250"/>
      <c r="P43" s="160"/>
      <c r="Q43" s="73">
        <f t="shared" si="3"/>
        <v>0</v>
      </c>
      <c r="R43" s="82">
        <f t="shared" si="4"/>
        <v>0</v>
      </c>
      <c r="S43" s="75">
        <f t="shared" si="5"/>
        <v>0</v>
      </c>
      <c r="T43" s="163"/>
      <c r="U43" s="274"/>
      <c r="V43" s="178"/>
      <c r="W43" s="178"/>
      <c r="X43" s="178"/>
      <c r="Y43" s="178"/>
      <c r="Z43" s="179"/>
      <c r="AA43" s="291"/>
      <c r="AB43" s="291"/>
      <c r="AC43" s="178"/>
      <c r="AD43" s="178"/>
      <c r="AE43" s="178"/>
      <c r="AF43" s="78"/>
      <c r="AG43" s="177"/>
      <c r="AH43" s="178"/>
      <c r="AI43" s="178"/>
      <c r="AJ43" s="178"/>
      <c r="AK43" s="178"/>
      <c r="AL43" s="178"/>
      <c r="AM43" s="296"/>
      <c r="AN43" s="291"/>
      <c r="AO43" s="178"/>
      <c r="AP43" s="178"/>
      <c r="AQ43" s="178"/>
      <c r="AR43" s="179"/>
    </row>
    <row r="44" spans="1:44" hidden="1" x14ac:dyDescent="0.3">
      <c r="A44" s="477"/>
      <c r="B44" s="257" t="s">
        <v>159</v>
      </c>
      <c r="C44" s="386"/>
      <c r="D44" s="386"/>
      <c r="E44" s="386"/>
      <c r="F44" s="386"/>
      <c r="G44" s="386"/>
      <c r="H44" s="386"/>
      <c r="I44" s="264"/>
      <c r="J44" s="154"/>
      <c r="K44" s="81">
        <f t="shared" si="0"/>
        <v>0</v>
      </c>
      <c r="L44" s="75">
        <f t="shared" si="1"/>
        <v>0</v>
      </c>
      <c r="M44" s="255"/>
      <c r="N44" s="76">
        <f t="shared" si="2"/>
        <v>0</v>
      </c>
      <c r="O44" s="250"/>
      <c r="P44" s="160"/>
      <c r="Q44" s="73">
        <f t="shared" si="3"/>
        <v>0</v>
      </c>
      <c r="R44" s="82">
        <f t="shared" si="4"/>
        <v>0</v>
      </c>
      <c r="S44" s="75">
        <f t="shared" si="5"/>
        <v>0</v>
      </c>
      <c r="T44" s="163"/>
      <c r="U44" s="274"/>
      <c r="V44" s="178"/>
      <c r="W44" s="178"/>
      <c r="X44" s="178"/>
      <c r="Y44" s="178"/>
      <c r="Z44" s="179"/>
      <c r="AA44" s="291"/>
      <c r="AB44" s="291"/>
      <c r="AC44" s="178"/>
      <c r="AD44" s="178"/>
      <c r="AE44" s="178"/>
      <c r="AF44" s="78"/>
      <c r="AG44" s="177"/>
      <c r="AH44" s="178"/>
      <c r="AI44" s="178"/>
      <c r="AJ44" s="178"/>
      <c r="AK44" s="178"/>
      <c r="AL44" s="178"/>
      <c r="AM44" s="296"/>
      <c r="AN44" s="291"/>
      <c r="AO44" s="178"/>
      <c r="AP44" s="178"/>
      <c r="AQ44" s="178"/>
      <c r="AR44" s="179"/>
    </row>
    <row r="45" spans="1:44" hidden="1" x14ac:dyDescent="0.3">
      <c r="A45" s="477"/>
      <c r="B45" s="257" t="s">
        <v>160</v>
      </c>
      <c r="C45" s="386"/>
      <c r="D45" s="386"/>
      <c r="E45" s="386"/>
      <c r="F45" s="386"/>
      <c r="G45" s="386"/>
      <c r="H45" s="386"/>
      <c r="I45" s="264"/>
      <c r="J45" s="154"/>
      <c r="K45" s="81">
        <f t="shared" si="0"/>
        <v>0</v>
      </c>
      <c r="L45" s="75">
        <f t="shared" si="1"/>
        <v>0</v>
      </c>
      <c r="M45" s="255"/>
      <c r="N45" s="76">
        <f t="shared" si="2"/>
        <v>0</v>
      </c>
      <c r="O45" s="250"/>
      <c r="P45" s="160"/>
      <c r="Q45" s="73">
        <f t="shared" si="3"/>
        <v>0</v>
      </c>
      <c r="R45" s="82">
        <f t="shared" si="4"/>
        <v>0</v>
      </c>
      <c r="S45" s="75">
        <f t="shared" si="5"/>
        <v>0</v>
      </c>
      <c r="T45" s="163"/>
      <c r="U45" s="274"/>
      <c r="V45" s="178"/>
      <c r="W45" s="178"/>
      <c r="X45" s="178"/>
      <c r="Y45" s="178"/>
      <c r="Z45" s="179"/>
      <c r="AA45" s="291"/>
      <c r="AB45" s="291"/>
      <c r="AC45" s="178"/>
      <c r="AD45" s="178"/>
      <c r="AE45" s="178"/>
      <c r="AF45" s="78"/>
      <c r="AG45" s="177"/>
      <c r="AH45" s="178"/>
      <c r="AI45" s="178"/>
      <c r="AJ45" s="178"/>
      <c r="AK45" s="178"/>
      <c r="AL45" s="178"/>
      <c r="AM45" s="296"/>
      <c r="AN45" s="291"/>
      <c r="AO45" s="178"/>
      <c r="AP45" s="178"/>
      <c r="AQ45" s="178"/>
      <c r="AR45" s="179"/>
    </row>
    <row r="46" spans="1:44" hidden="1" x14ac:dyDescent="0.3">
      <c r="A46" s="477"/>
      <c r="B46" s="257" t="s">
        <v>161</v>
      </c>
      <c r="C46" s="386"/>
      <c r="D46" s="386"/>
      <c r="E46" s="386"/>
      <c r="F46" s="386"/>
      <c r="G46" s="386"/>
      <c r="H46" s="386"/>
      <c r="I46" s="264"/>
      <c r="J46" s="154"/>
      <c r="K46" s="81">
        <f t="shared" si="0"/>
        <v>0</v>
      </c>
      <c r="L46" s="75">
        <f t="shared" si="1"/>
        <v>0</v>
      </c>
      <c r="M46" s="255"/>
      <c r="N46" s="76">
        <f t="shared" si="2"/>
        <v>0</v>
      </c>
      <c r="O46" s="250"/>
      <c r="P46" s="160"/>
      <c r="Q46" s="73">
        <f t="shared" si="3"/>
        <v>0</v>
      </c>
      <c r="R46" s="82">
        <f t="shared" si="4"/>
        <v>0</v>
      </c>
      <c r="S46" s="75">
        <f t="shared" si="5"/>
        <v>0</v>
      </c>
      <c r="T46" s="163"/>
      <c r="U46" s="274"/>
      <c r="V46" s="178"/>
      <c r="W46" s="178"/>
      <c r="X46" s="178"/>
      <c r="Y46" s="178"/>
      <c r="Z46" s="179"/>
      <c r="AA46" s="291"/>
      <c r="AB46" s="291"/>
      <c r="AC46" s="178"/>
      <c r="AD46" s="178"/>
      <c r="AE46" s="178"/>
      <c r="AF46" s="78"/>
      <c r="AG46" s="177"/>
      <c r="AH46" s="178"/>
      <c r="AI46" s="178"/>
      <c r="AJ46" s="178"/>
      <c r="AK46" s="178"/>
      <c r="AL46" s="178"/>
      <c r="AM46" s="296"/>
      <c r="AN46" s="291"/>
      <c r="AO46" s="178"/>
      <c r="AP46" s="178"/>
      <c r="AQ46" s="178"/>
      <c r="AR46" s="179"/>
    </row>
    <row r="47" spans="1:44" hidden="1" x14ac:dyDescent="0.3">
      <c r="A47" s="477"/>
      <c r="B47" s="257" t="s">
        <v>162</v>
      </c>
      <c r="C47" s="386"/>
      <c r="D47" s="386"/>
      <c r="E47" s="386"/>
      <c r="F47" s="386"/>
      <c r="G47" s="386"/>
      <c r="H47" s="386"/>
      <c r="I47" s="264"/>
      <c r="J47" s="154"/>
      <c r="K47" s="81">
        <f t="shared" si="0"/>
        <v>0</v>
      </c>
      <c r="L47" s="75">
        <f t="shared" si="1"/>
        <v>0</v>
      </c>
      <c r="M47" s="255"/>
      <c r="N47" s="76">
        <f t="shared" si="2"/>
        <v>0</v>
      </c>
      <c r="O47" s="250"/>
      <c r="P47" s="160"/>
      <c r="Q47" s="73">
        <f t="shared" si="3"/>
        <v>0</v>
      </c>
      <c r="R47" s="82">
        <f t="shared" si="4"/>
        <v>0</v>
      </c>
      <c r="S47" s="75">
        <f t="shared" si="5"/>
        <v>0</v>
      </c>
      <c r="T47" s="163"/>
      <c r="U47" s="274"/>
      <c r="V47" s="178"/>
      <c r="W47" s="178"/>
      <c r="X47" s="178"/>
      <c r="Y47" s="178"/>
      <c r="Z47" s="179"/>
      <c r="AA47" s="291"/>
      <c r="AB47" s="291"/>
      <c r="AC47" s="178"/>
      <c r="AD47" s="178"/>
      <c r="AE47" s="178"/>
      <c r="AF47" s="78"/>
      <c r="AG47" s="177"/>
      <c r="AH47" s="178"/>
      <c r="AI47" s="178"/>
      <c r="AJ47" s="178"/>
      <c r="AK47" s="178"/>
      <c r="AL47" s="178"/>
      <c r="AM47" s="296"/>
      <c r="AN47" s="291"/>
      <c r="AO47" s="178"/>
      <c r="AP47" s="178"/>
      <c r="AQ47" s="178"/>
      <c r="AR47" s="179"/>
    </row>
    <row r="48" spans="1:44" hidden="1" x14ac:dyDescent="0.3">
      <c r="A48" s="477"/>
      <c r="B48" s="257" t="s">
        <v>163</v>
      </c>
      <c r="C48" s="386"/>
      <c r="D48" s="386"/>
      <c r="E48" s="386"/>
      <c r="F48" s="386"/>
      <c r="G48" s="386"/>
      <c r="H48" s="386"/>
      <c r="I48" s="264"/>
      <c r="J48" s="154"/>
      <c r="K48" s="81">
        <f t="shared" si="0"/>
        <v>0</v>
      </c>
      <c r="L48" s="75">
        <f t="shared" si="1"/>
        <v>0</v>
      </c>
      <c r="M48" s="255"/>
      <c r="N48" s="76">
        <f t="shared" si="2"/>
        <v>0</v>
      </c>
      <c r="O48" s="250"/>
      <c r="P48" s="160"/>
      <c r="Q48" s="73">
        <f t="shared" si="3"/>
        <v>0</v>
      </c>
      <c r="R48" s="82">
        <f t="shared" si="4"/>
        <v>0</v>
      </c>
      <c r="S48" s="75">
        <f t="shared" si="5"/>
        <v>0</v>
      </c>
      <c r="T48" s="163"/>
      <c r="U48" s="274"/>
      <c r="V48" s="178"/>
      <c r="W48" s="178"/>
      <c r="X48" s="178"/>
      <c r="Y48" s="178"/>
      <c r="Z48" s="179"/>
      <c r="AA48" s="291"/>
      <c r="AB48" s="291"/>
      <c r="AC48" s="178"/>
      <c r="AD48" s="178"/>
      <c r="AE48" s="178"/>
      <c r="AF48" s="78"/>
      <c r="AG48" s="177"/>
      <c r="AH48" s="178"/>
      <c r="AI48" s="178"/>
      <c r="AJ48" s="178"/>
      <c r="AK48" s="178"/>
      <c r="AL48" s="178"/>
      <c r="AM48" s="296"/>
      <c r="AN48" s="291"/>
      <c r="AO48" s="178"/>
      <c r="AP48" s="178"/>
      <c r="AQ48" s="178"/>
      <c r="AR48" s="179"/>
    </row>
    <row r="49" spans="1:44" hidden="1" x14ac:dyDescent="0.3">
      <c r="A49" s="477"/>
      <c r="B49" s="257" t="s">
        <v>164</v>
      </c>
      <c r="C49" s="386"/>
      <c r="D49" s="386"/>
      <c r="E49" s="386"/>
      <c r="F49" s="386"/>
      <c r="G49" s="386"/>
      <c r="H49" s="386"/>
      <c r="I49" s="264"/>
      <c r="J49" s="154"/>
      <c r="K49" s="81">
        <f t="shared" si="0"/>
        <v>0</v>
      </c>
      <c r="L49" s="75">
        <f t="shared" si="1"/>
        <v>0</v>
      </c>
      <c r="M49" s="255"/>
      <c r="N49" s="76">
        <f t="shared" si="2"/>
        <v>0</v>
      </c>
      <c r="O49" s="250"/>
      <c r="P49" s="160"/>
      <c r="Q49" s="73">
        <f t="shared" si="3"/>
        <v>0</v>
      </c>
      <c r="R49" s="82">
        <f t="shared" si="4"/>
        <v>0</v>
      </c>
      <c r="S49" s="75">
        <f t="shared" si="5"/>
        <v>0</v>
      </c>
      <c r="T49" s="163"/>
      <c r="U49" s="274"/>
      <c r="V49" s="178"/>
      <c r="W49" s="178"/>
      <c r="X49" s="178"/>
      <c r="Y49" s="178"/>
      <c r="Z49" s="179"/>
      <c r="AA49" s="291"/>
      <c r="AB49" s="291"/>
      <c r="AC49" s="178"/>
      <c r="AD49" s="178"/>
      <c r="AE49" s="178"/>
      <c r="AF49" s="78"/>
      <c r="AG49" s="177"/>
      <c r="AH49" s="178"/>
      <c r="AI49" s="178"/>
      <c r="AJ49" s="178"/>
      <c r="AK49" s="178"/>
      <c r="AL49" s="178"/>
      <c r="AM49" s="296"/>
      <c r="AN49" s="291"/>
      <c r="AO49" s="178"/>
      <c r="AP49" s="178"/>
      <c r="AQ49" s="178"/>
      <c r="AR49" s="179"/>
    </row>
    <row r="50" spans="1:44" hidden="1" x14ac:dyDescent="0.3">
      <c r="A50" s="477"/>
      <c r="B50" s="257" t="s">
        <v>165</v>
      </c>
      <c r="C50" s="386"/>
      <c r="D50" s="386"/>
      <c r="E50" s="386"/>
      <c r="F50" s="386"/>
      <c r="G50" s="386"/>
      <c r="H50" s="386"/>
      <c r="I50" s="264"/>
      <c r="J50" s="154"/>
      <c r="K50" s="81">
        <f t="shared" si="0"/>
        <v>0</v>
      </c>
      <c r="L50" s="75">
        <f t="shared" si="1"/>
        <v>0</v>
      </c>
      <c r="M50" s="255"/>
      <c r="N50" s="76">
        <f t="shared" si="2"/>
        <v>0</v>
      </c>
      <c r="O50" s="250"/>
      <c r="P50" s="160"/>
      <c r="Q50" s="73">
        <f t="shared" si="3"/>
        <v>0</v>
      </c>
      <c r="R50" s="82">
        <f t="shared" si="4"/>
        <v>0</v>
      </c>
      <c r="S50" s="75">
        <f t="shared" si="5"/>
        <v>0</v>
      </c>
      <c r="T50" s="163"/>
      <c r="U50" s="274"/>
      <c r="V50" s="178"/>
      <c r="W50" s="178"/>
      <c r="X50" s="178"/>
      <c r="Y50" s="178"/>
      <c r="Z50" s="179"/>
      <c r="AA50" s="291"/>
      <c r="AB50" s="291"/>
      <c r="AC50" s="178"/>
      <c r="AD50" s="178"/>
      <c r="AE50" s="178"/>
      <c r="AF50" s="78"/>
      <c r="AG50" s="177"/>
      <c r="AH50" s="178"/>
      <c r="AI50" s="178"/>
      <c r="AJ50" s="178"/>
      <c r="AK50" s="178"/>
      <c r="AL50" s="178"/>
      <c r="AM50" s="296"/>
      <c r="AN50" s="291"/>
      <c r="AO50" s="178"/>
      <c r="AP50" s="178"/>
      <c r="AQ50" s="178"/>
      <c r="AR50" s="179"/>
    </row>
    <row r="51" spans="1:44" hidden="1" x14ac:dyDescent="0.3">
      <c r="A51" s="477"/>
      <c r="B51" s="257" t="s">
        <v>166</v>
      </c>
      <c r="C51" s="386"/>
      <c r="D51" s="386"/>
      <c r="E51" s="386"/>
      <c r="F51" s="386"/>
      <c r="G51" s="386"/>
      <c r="H51" s="386"/>
      <c r="I51" s="264"/>
      <c r="J51" s="154"/>
      <c r="K51" s="81">
        <f t="shared" si="0"/>
        <v>0</v>
      </c>
      <c r="L51" s="75">
        <f t="shared" si="1"/>
        <v>0</v>
      </c>
      <c r="M51" s="255"/>
      <c r="N51" s="76">
        <f t="shared" si="2"/>
        <v>0</v>
      </c>
      <c r="O51" s="250"/>
      <c r="P51" s="160"/>
      <c r="Q51" s="73">
        <f t="shared" si="3"/>
        <v>0</v>
      </c>
      <c r="R51" s="82">
        <f t="shared" si="4"/>
        <v>0</v>
      </c>
      <c r="S51" s="75">
        <f t="shared" si="5"/>
        <v>0</v>
      </c>
      <c r="T51" s="163"/>
      <c r="U51" s="274"/>
      <c r="V51" s="178"/>
      <c r="W51" s="178"/>
      <c r="X51" s="178"/>
      <c r="Y51" s="178"/>
      <c r="Z51" s="179"/>
      <c r="AA51" s="291"/>
      <c r="AB51" s="291"/>
      <c r="AC51" s="178"/>
      <c r="AD51" s="178"/>
      <c r="AE51" s="178"/>
      <c r="AF51" s="78"/>
      <c r="AG51" s="177"/>
      <c r="AH51" s="178"/>
      <c r="AI51" s="178"/>
      <c r="AJ51" s="178"/>
      <c r="AK51" s="178"/>
      <c r="AL51" s="178"/>
      <c r="AM51" s="296"/>
      <c r="AN51" s="291"/>
      <c r="AO51" s="178"/>
      <c r="AP51" s="178"/>
      <c r="AQ51" s="178"/>
      <c r="AR51" s="179"/>
    </row>
    <row r="52" spans="1:44" hidden="1" x14ac:dyDescent="0.3">
      <c r="A52" s="477"/>
      <c r="B52" s="257" t="s">
        <v>167</v>
      </c>
      <c r="C52" s="386"/>
      <c r="D52" s="386"/>
      <c r="E52" s="386"/>
      <c r="F52" s="386"/>
      <c r="G52" s="386"/>
      <c r="H52" s="386"/>
      <c r="I52" s="264"/>
      <c r="J52" s="154"/>
      <c r="K52" s="81">
        <f t="shared" si="0"/>
        <v>0</v>
      </c>
      <c r="L52" s="75">
        <f t="shared" si="1"/>
        <v>0</v>
      </c>
      <c r="M52" s="255"/>
      <c r="N52" s="76">
        <f t="shared" si="2"/>
        <v>0</v>
      </c>
      <c r="O52" s="250"/>
      <c r="P52" s="160"/>
      <c r="Q52" s="73">
        <f t="shared" si="3"/>
        <v>0</v>
      </c>
      <c r="R52" s="82">
        <f t="shared" si="4"/>
        <v>0</v>
      </c>
      <c r="S52" s="75">
        <f t="shared" si="5"/>
        <v>0</v>
      </c>
      <c r="T52" s="163"/>
      <c r="U52" s="274"/>
      <c r="V52" s="178"/>
      <c r="W52" s="178"/>
      <c r="X52" s="178"/>
      <c r="Y52" s="178"/>
      <c r="Z52" s="179"/>
      <c r="AA52" s="291"/>
      <c r="AB52" s="291"/>
      <c r="AC52" s="178"/>
      <c r="AD52" s="178"/>
      <c r="AE52" s="178"/>
      <c r="AF52" s="78"/>
      <c r="AG52" s="177"/>
      <c r="AH52" s="178"/>
      <c r="AI52" s="178"/>
      <c r="AJ52" s="178"/>
      <c r="AK52" s="178"/>
      <c r="AL52" s="178"/>
      <c r="AM52" s="296"/>
      <c r="AN52" s="291"/>
      <c r="AO52" s="178"/>
      <c r="AP52" s="178"/>
      <c r="AQ52" s="178"/>
      <c r="AR52" s="179"/>
    </row>
    <row r="53" spans="1:44" hidden="1" x14ac:dyDescent="0.3">
      <c r="A53" s="477"/>
      <c r="B53" s="257" t="s">
        <v>168</v>
      </c>
      <c r="C53" s="386"/>
      <c r="D53" s="386"/>
      <c r="E53" s="386"/>
      <c r="F53" s="386"/>
      <c r="G53" s="386"/>
      <c r="H53" s="386"/>
      <c r="I53" s="264"/>
      <c r="J53" s="154"/>
      <c r="K53" s="81">
        <f t="shared" si="0"/>
        <v>0</v>
      </c>
      <c r="L53" s="75">
        <f t="shared" si="1"/>
        <v>0</v>
      </c>
      <c r="M53" s="255"/>
      <c r="N53" s="76">
        <f t="shared" si="2"/>
        <v>0</v>
      </c>
      <c r="O53" s="250"/>
      <c r="P53" s="160"/>
      <c r="Q53" s="73">
        <f t="shared" si="3"/>
        <v>0</v>
      </c>
      <c r="R53" s="82">
        <f t="shared" si="4"/>
        <v>0</v>
      </c>
      <c r="S53" s="75">
        <f t="shared" si="5"/>
        <v>0</v>
      </c>
      <c r="T53" s="163"/>
      <c r="U53" s="274"/>
      <c r="V53" s="178"/>
      <c r="W53" s="178"/>
      <c r="X53" s="178"/>
      <c r="Y53" s="178"/>
      <c r="Z53" s="179"/>
      <c r="AA53" s="291"/>
      <c r="AB53" s="291"/>
      <c r="AC53" s="178"/>
      <c r="AD53" s="178"/>
      <c r="AE53" s="178"/>
      <c r="AF53" s="78"/>
      <c r="AG53" s="177"/>
      <c r="AH53" s="178"/>
      <c r="AI53" s="178"/>
      <c r="AJ53" s="178"/>
      <c r="AK53" s="178"/>
      <c r="AL53" s="178"/>
      <c r="AM53" s="296"/>
      <c r="AN53" s="291"/>
      <c r="AO53" s="178"/>
      <c r="AP53" s="178"/>
      <c r="AQ53" s="178"/>
      <c r="AR53" s="179"/>
    </row>
    <row r="54" spans="1:44" hidden="1" x14ac:dyDescent="0.3">
      <c r="A54" s="477"/>
      <c r="B54" s="257" t="s">
        <v>169</v>
      </c>
      <c r="C54" s="386"/>
      <c r="D54" s="386"/>
      <c r="E54" s="386"/>
      <c r="F54" s="386"/>
      <c r="G54" s="386"/>
      <c r="H54" s="386"/>
      <c r="I54" s="264"/>
      <c r="J54" s="154"/>
      <c r="K54" s="81">
        <f t="shared" si="0"/>
        <v>0</v>
      </c>
      <c r="L54" s="75">
        <f t="shared" si="1"/>
        <v>0</v>
      </c>
      <c r="M54" s="255"/>
      <c r="N54" s="76">
        <f t="shared" si="2"/>
        <v>0</v>
      </c>
      <c r="O54" s="250"/>
      <c r="P54" s="160"/>
      <c r="Q54" s="73">
        <f t="shared" si="3"/>
        <v>0</v>
      </c>
      <c r="R54" s="82">
        <f t="shared" si="4"/>
        <v>0</v>
      </c>
      <c r="S54" s="75">
        <f t="shared" si="5"/>
        <v>0</v>
      </c>
      <c r="T54" s="163"/>
      <c r="U54" s="274"/>
      <c r="V54" s="178"/>
      <c r="W54" s="178"/>
      <c r="X54" s="178"/>
      <c r="Y54" s="178"/>
      <c r="Z54" s="179"/>
      <c r="AA54" s="291"/>
      <c r="AB54" s="291"/>
      <c r="AC54" s="178"/>
      <c r="AD54" s="178"/>
      <c r="AE54" s="178"/>
      <c r="AF54" s="78"/>
      <c r="AG54" s="177"/>
      <c r="AH54" s="178"/>
      <c r="AI54" s="178"/>
      <c r="AJ54" s="178"/>
      <c r="AK54" s="178"/>
      <c r="AL54" s="178"/>
      <c r="AM54" s="296"/>
      <c r="AN54" s="291"/>
      <c r="AO54" s="178"/>
      <c r="AP54" s="178"/>
      <c r="AQ54" s="178"/>
      <c r="AR54" s="179"/>
    </row>
    <row r="55" spans="1:44" hidden="1" x14ac:dyDescent="0.3">
      <c r="A55" s="477"/>
      <c r="B55" s="257" t="s">
        <v>170</v>
      </c>
      <c r="C55" s="386"/>
      <c r="D55" s="386"/>
      <c r="E55" s="386"/>
      <c r="F55" s="386"/>
      <c r="G55" s="386"/>
      <c r="H55" s="386"/>
      <c r="I55" s="264"/>
      <c r="J55" s="154"/>
      <c r="K55" s="81">
        <f t="shared" si="0"/>
        <v>0</v>
      </c>
      <c r="L55" s="75">
        <f t="shared" si="1"/>
        <v>0</v>
      </c>
      <c r="M55" s="255"/>
      <c r="N55" s="76">
        <f t="shared" si="2"/>
        <v>0</v>
      </c>
      <c r="O55" s="250"/>
      <c r="P55" s="160"/>
      <c r="Q55" s="73">
        <f t="shared" si="3"/>
        <v>0</v>
      </c>
      <c r="R55" s="82">
        <f t="shared" si="4"/>
        <v>0</v>
      </c>
      <c r="S55" s="75">
        <f t="shared" si="5"/>
        <v>0</v>
      </c>
      <c r="T55" s="163"/>
      <c r="U55" s="274"/>
      <c r="V55" s="178"/>
      <c r="W55" s="178"/>
      <c r="X55" s="178"/>
      <c r="Y55" s="178"/>
      <c r="Z55" s="179"/>
      <c r="AA55" s="291"/>
      <c r="AB55" s="291"/>
      <c r="AC55" s="178"/>
      <c r="AD55" s="178"/>
      <c r="AE55" s="178"/>
      <c r="AF55" s="78"/>
      <c r="AG55" s="177"/>
      <c r="AH55" s="178"/>
      <c r="AI55" s="178"/>
      <c r="AJ55" s="178"/>
      <c r="AK55" s="178"/>
      <c r="AL55" s="178"/>
      <c r="AM55" s="296"/>
      <c r="AN55" s="291"/>
      <c r="AO55" s="178"/>
      <c r="AP55" s="178"/>
      <c r="AQ55" s="178"/>
      <c r="AR55" s="179"/>
    </row>
    <row r="56" spans="1:44" hidden="1" x14ac:dyDescent="0.3">
      <c r="A56" s="477"/>
      <c r="B56" s="257" t="s">
        <v>171</v>
      </c>
      <c r="C56" s="386"/>
      <c r="D56" s="386"/>
      <c r="E56" s="386"/>
      <c r="F56" s="386"/>
      <c r="G56" s="386"/>
      <c r="H56" s="386"/>
      <c r="I56" s="264"/>
      <c r="J56" s="154"/>
      <c r="K56" s="81">
        <f t="shared" si="0"/>
        <v>0</v>
      </c>
      <c r="L56" s="75">
        <f t="shared" si="1"/>
        <v>0</v>
      </c>
      <c r="M56" s="255"/>
      <c r="N56" s="76">
        <f t="shared" si="2"/>
        <v>0</v>
      </c>
      <c r="O56" s="250"/>
      <c r="P56" s="160"/>
      <c r="Q56" s="73">
        <f t="shared" si="3"/>
        <v>0</v>
      </c>
      <c r="R56" s="82">
        <f t="shared" si="4"/>
        <v>0</v>
      </c>
      <c r="S56" s="75">
        <f t="shared" si="5"/>
        <v>0</v>
      </c>
      <c r="T56" s="163"/>
      <c r="U56" s="274"/>
      <c r="V56" s="178"/>
      <c r="W56" s="178"/>
      <c r="X56" s="178"/>
      <c r="Y56" s="178"/>
      <c r="Z56" s="179"/>
      <c r="AA56" s="291"/>
      <c r="AB56" s="291"/>
      <c r="AC56" s="178"/>
      <c r="AD56" s="178"/>
      <c r="AE56" s="178"/>
      <c r="AF56" s="78"/>
      <c r="AG56" s="177"/>
      <c r="AH56" s="178"/>
      <c r="AI56" s="178"/>
      <c r="AJ56" s="178"/>
      <c r="AK56" s="178"/>
      <c r="AL56" s="178"/>
      <c r="AM56" s="296"/>
      <c r="AN56" s="291"/>
      <c r="AO56" s="178"/>
      <c r="AP56" s="178"/>
      <c r="AQ56" s="178"/>
      <c r="AR56" s="179"/>
    </row>
    <row r="57" spans="1:44" hidden="1" x14ac:dyDescent="0.3">
      <c r="A57" s="477"/>
      <c r="B57" s="257" t="s">
        <v>172</v>
      </c>
      <c r="C57" s="386"/>
      <c r="D57" s="386"/>
      <c r="E57" s="386"/>
      <c r="F57" s="386"/>
      <c r="G57" s="386"/>
      <c r="H57" s="386"/>
      <c r="I57" s="264"/>
      <c r="J57" s="154"/>
      <c r="K57" s="81">
        <f t="shared" si="0"/>
        <v>0</v>
      </c>
      <c r="L57" s="75">
        <f t="shared" si="1"/>
        <v>0</v>
      </c>
      <c r="M57" s="255"/>
      <c r="N57" s="76">
        <f t="shared" si="2"/>
        <v>0</v>
      </c>
      <c r="O57" s="250"/>
      <c r="P57" s="160"/>
      <c r="Q57" s="73">
        <f t="shared" si="3"/>
        <v>0</v>
      </c>
      <c r="R57" s="82">
        <f t="shared" si="4"/>
        <v>0</v>
      </c>
      <c r="S57" s="75">
        <f t="shared" si="5"/>
        <v>0</v>
      </c>
      <c r="T57" s="163"/>
      <c r="U57" s="274"/>
      <c r="V57" s="178"/>
      <c r="W57" s="178"/>
      <c r="X57" s="178"/>
      <c r="Y57" s="178"/>
      <c r="Z57" s="179"/>
      <c r="AA57" s="291"/>
      <c r="AB57" s="291"/>
      <c r="AC57" s="178"/>
      <c r="AD57" s="178"/>
      <c r="AE57" s="178"/>
      <c r="AF57" s="78"/>
      <c r="AG57" s="177"/>
      <c r="AH57" s="178"/>
      <c r="AI57" s="178"/>
      <c r="AJ57" s="178"/>
      <c r="AK57" s="178"/>
      <c r="AL57" s="178"/>
      <c r="AM57" s="296"/>
      <c r="AN57" s="291"/>
      <c r="AO57" s="178"/>
      <c r="AP57" s="178"/>
      <c r="AQ57" s="178"/>
      <c r="AR57" s="179"/>
    </row>
    <row r="58" spans="1:44" hidden="1" x14ac:dyDescent="0.3">
      <c r="A58" s="477"/>
      <c r="B58" s="257" t="s">
        <v>173</v>
      </c>
      <c r="C58" s="386"/>
      <c r="D58" s="386"/>
      <c r="E58" s="386"/>
      <c r="F58" s="386"/>
      <c r="G58" s="386"/>
      <c r="H58" s="386"/>
      <c r="I58" s="264"/>
      <c r="J58" s="154"/>
      <c r="K58" s="81">
        <f t="shared" si="0"/>
        <v>0</v>
      </c>
      <c r="L58" s="75">
        <f t="shared" si="1"/>
        <v>0</v>
      </c>
      <c r="M58" s="255"/>
      <c r="N58" s="76">
        <f t="shared" si="2"/>
        <v>0</v>
      </c>
      <c r="O58" s="250"/>
      <c r="P58" s="160"/>
      <c r="Q58" s="73">
        <f t="shared" si="3"/>
        <v>0</v>
      </c>
      <c r="R58" s="82">
        <f t="shared" si="4"/>
        <v>0</v>
      </c>
      <c r="S58" s="75">
        <f t="shared" si="5"/>
        <v>0</v>
      </c>
      <c r="T58" s="163"/>
      <c r="U58" s="274"/>
      <c r="V58" s="178"/>
      <c r="W58" s="178"/>
      <c r="X58" s="178"/>
      <c r="Y58" s="178"/>
      <c r="Z58" s="179"/>
      <c r="AA58" s="291"/>
      <c r="AB58" s="291"/>
      <c r="AC58" s="178"/>
      <c r="AD58" s="178"/>
      <c r="AE58" s="178"/>
      <c r="AF58" s="78"/>
      <c r="AG58" s="177"/>
      <c r="AH58" s="178"/>
      <c r="AI58" s="178"/>
      <c r="AJ58" s="178"/>
      <c r="AK58" s="178"/>
      <c r="AL58" s="178"/>
      <c r="AM58" s="296"/>
      <c r="AN58" s="291"/>
      <c r="AO58" s="178"/>
      <c r="AP58" s="178"/>
      <c r="AQ58" s="178"/>
      <c r="AR58" s="179"/>
    </row>
    <row r="59" spans="1:44" hidden="1" x14ac:dyDescent="0.3">
      <c r="A59" s="477"/>
      <c r="B59" s="257" t="s">
        <v>174</v>
      </c>
      <c r="C59" s="386"/>
      <c r="D59" s="386"/>
      <c r="E59" s="386"/>
      <c r="F59" s="386"/>
      <c r="G59" s="386"/>
      <c r="H59" s="386"/>
      <c r="I59" s="264"/>
      <c r="J59" s="154"/>
      <c r="K59" s="81">
        <f t="shared" si="0"/>
        <v>0</v>
      </c>
      <c r="L59" s="75">
        <f t="shared" si="1"/>
        <v>0</v>
      </c>
      <c r="M59" s="255"/>
      <c r="N59" s="76">
        <f t="shared" si="2"/>
        <v>0</v>
      </c>
      <c r="O59" s="250"/>
      <c r="P59" s="160"/>
      <c r="Q59" s="73">
        <f t="shared" si="3"/>
        <v>0</v>
      </c>
      <c r="R59" s="82">
        <f t="shared" si="4"/>
        <v>0</v>
      </c>
      <c r="S59" s="75">
        <f t="shared" si="5"/>
        <v>0</v>
      </c>
      <c r="T59" s="163"/>
      <c r="U59" s="274"/>
      <c r="V59" s="178"/>
      <c r="W59" s="178"/>
      <c r="X59" s="178"/>
      <c r="Y59" s="178"/>
      <c r="Z59" s="179"/>
      <c r="AA59" s="291"/>
      <c r="AB59" s="291"/>
      <c r="AC59" s="178"/>
      <c r="AD59" s="178"/>
      <c r="AE59" s="178"/>
      <c r="AF59" s="78"/>
      <c r="AG59" s="177"/>
      <c r="AH59" s="178"/>
      <c r="AI59" s="178"/>
      <c r="AJ59" s="178"/>
      <c r="AK59" s="178"/>
      <c r="AL59" s="178"/>
      <c r="AM59" s="296"/>
      <c r="AN59" s="291"/>
      <c r="AO59" s="178"/>
      <c r="AP59" s="178"/>
      <c r="AQ59" s="178"/>
      <c r="AR59" s="179"/>
    </row>
    <row r="60" spans="1:44" hidden="1" x14ac:dyDescent="0.3">
      <c r="A60" s="477"/>
      <c r="B60" s="257" t="s">
        <v>175</v>
      </c>
      <c r="C60" s="386"/>
      <c r="D60" s="386"/>
      <c r="E60" s="386"/>
      <c r="F60" s="386"/>
      <c r="G60" s="386"/>
      <c r="H60" s="386"/>
      <c r="I60" s="264"/>
      <c r="J60" s="154"/>
      <c r="K60" s="81">
        <f t="shared" si="0"/>
        <v>0</v>
      </c>
      <c r="L60" s="75">
        <f t="shared" si="1"/>
        <v>0</v>
      </c>
      <c r="M60" s="255"/>
      <c r="N60" s="76">
        <f t="shared" si="2"/>
        <v>0</v>
      </c>
      <c r="O60" s="250"/>
      <c r="P60" s="160"/>
      <c r="Q60" s="73">
        <f t="shared" si="3"/>
        <v>0</v>
      </c>
      <c r="R60" s="82">
        <f t="shared" si="4"/>
        <v>0</v>
      </c>
      <c r="S60" s="75">
        <f t="shared" si="5"/>
        <v>0</v>
      </c>
      <c r="T60" s="163"/>
      <c r="U60" s="274"/>
      <c r="V60" s="178"/>
      <c r="W60" s="178"/>
      <c r="X60" s="178"/>
      <c r="Y60" s="178"/>
      <c r="Z60" s="179"/>
      <c r="AA60" s="291"/>
      <c r="AB60" s="291"/>
      <c r="AC60" s="178"/>
      <c r="AD60" s="178"/>
      <c r="AE60" s="178"/>
      <c r="AF60" s="78"/>
      <c r="AG60" s="177"/>
      <c r="AH60" s="178"/>
      <c r="AI60" s="178"/>
      <c r="AJ60" s="178"/>
      <c r="AK60" s="178"/>
      <c r="AL60" s="178"/>
      <c r="AM60" s="296"/>
      <c r="AN60" s="291"/>
      <c r="AO60" s="178"/>
      <c r="AP60" s="178"/>
      <c r="AQ60" s="178"/>
      <c r="AR60" s="179"/>
    </row>
    <row r="61" spans="1:44" hidden="1" x14ac:dyDescent="0.3">
      <c r="A61" s="477"/>
      <c r="B61" s="257" t="s">
        <v>176</v>
      </c>
      <c r="C61" s="386"/>
      <c r="D61" s="386"/>
      <c r="E61" s="386"/>
      <c r="F61" s="386"/>
      <c r="G61" s="386"/>
      <c r="H61" s="386"/>
      <c r="I61" s="264"/>
      <c r="J61" s="154"/>
      <c r="K61" s="81">
        <f t="shared" si="0"/>
        <v>0</v>
      </c>
      <c r="L61" s="75">
        <f t="shared" si="1"/>
        <v>0</v>
      </c>
      <c r="M61" s="255"/>
      <c r="N61" s="76">
        <f t="shared" si="2"/>
        <v>0</v>
      </c>
      <c r="O61" s="250"/>
      <c r="P61" s="160"/>
      <c r="Q61" s="73">
        <f t="shared" si="3"/>
        <v>0</v>
      </c>
      <c r="R61" s="82">
        <f t="shared" si="4"/>
        <v>0</v>
      </c>
      <c r="S61" s="75">
        <f t="shared" si="5"/>
        <v>0</v>
      </c>
      <c r="T61" s="163"/>
      <c r="U61" s="274"/>
      <c r="V61" s="178"/>
      <c r="W61" s="178"/>
      <c r="X61" s="178"/>
      <c r="Y61" s="178"/>
      <c r="Z61" s="179"/>
      <c r="AA61" s="291"/>
      <c r="AB61" s="291"/>
      <c r="AC61" s="178"/>
      <c r="AD61" s="178"/>
      <c r="AE61" s="178"/>
      <c r="AF61" s="78"/>
      <c r="AG61" s="177"/>
      <c r="AH61" s="178"/>
      <c r="AI61" s="178"/>
      <c r="AJ61" s="178"/>
      <c r="AK61" s="178"/>
      <c r="AL61" s="178"/>
      <c r="AM61" s="296"/>
      <c r="AN61" s="291"/>
      <c r="AO61" s="178"/>
      <c r="AP61" s="178"/>
      <c r="AQ61" s="178"/>
      <c r="AR61" s="179"/>
    </row>
    <row r="62" spans="1:44" hidden="1" x14ac:dyDescent="0.3">
      <c r="A62" s="477"/>
      <c r="B62" s="257" t="s">
        <v>177</v>
      </c>
      <c r="C62" s="386"/>
      <c r="D62" s="386"/>
      <c r="E62" s="386"/>
      <c r="F62" s="386"/>
      <c r="G62" s="386"/>
      <c r="H62" s="386"/>
      <c r="I62" s="264"/>
      <c r="J62" s="154"/>
      <c r="K62" s="81">
        <f t="shared" si="0"/>
        <v>0</v>
      </c>
      <c r="L62" s="75">
        <f t="shared" si="1"/>
        <v>0</v>
      </c>
      <c r="M62" s="255"/>
      <c r="N62" s="76">
        <f t="shared" si="2"/>
        <v>0</v>
      </c>
      <c r="O62" s="250"/>
      <c r="P62" s="160"/>
      <c r="Q62" s="73">
        <f t="shared" si="3"/>
        <v>0</v>
      </c>
      <c r="R62" s="82">
        <f t="shared" si="4"/>
        <v>0</v>
      </c>
      <c r="S62" s="75">
        <f t="shared" si="5"/>
        <v>0</v>
      </c>
      <c r="T62" s="163"/>
      <c r="U62" s="274"/>
      <c r="V62" s="178"/>
      <c r="W62" s="178"/>
      <c r="X62" s="178"/>
      <c r="Y62" s="178"/>
      <c r="Z62" s="179"/>
      <c r="AA62" s="291"/>
      <c r="AB62" s="291"/>
      <c r="AC62" s="178"/>
      <c r="AD62" s="178"/>
      <c r="AE62" s="178"/>
      <c r="AF62" s="78"/>
      <c r="AG62" s="177"/>
      <c r="AH62" s="178"/>
      <c r="AI62" s="178"/>
      <c r="AJ62" s="178"/>
      <c r="AK62" s="178"/>
      <c r="AL62" s="178"/>
      <c r="AM62" s="296"/>
      <c r="AN62" s="291"/>
      <c r="AO62" s="178"/>
      <c r="AP62" s="178"/>
      <c r="AQ62" s="178"/>
      <c r="AR62" s="179"/>
    </row>
    <row r="63" spans="1:44" hidden="1" x14ac:dyDescent="0.3">
      <c r="A63" s="477"/>
      <c r="B63" s="257" t="s">
        <v>178</v>
      </c>
      <c r="C63" s="386"/>
      <c r="D63" s="386"/>
      <c r="E63" s="386"/>
      <c r="F63" s="386"/>
      <c r="G63" s="386"/>
      <c r="H63" s="386"/>
      <c r="I63" s="264"/>
      <c r="J63" s="154"/>
      <c r="K63" s="81">
        <f t="shared" si="0"/>
        <v>0</v>
      </c>
      <c r="L63" s="75">
        <f t="shared" si="1"/>
        <v>0</v>
      </c>
      <c r="M63" s="255"/>
      <c r="N63" s="76">
        <f t="shared" si="2"/>
        <v>0</v>
      </c>
      <c r="O63" s="250"/>
      <c r="P63" s="160"/>
      <c r="Q63" s="73">
        <f t="shared" si="3"/>
        <v>0</v>
      </c>
      <c r="R63" s="82">
        <f t="shared" si="4"/>
        <v>0</v>
      </c>
      <c r="S63" s="75">
        <f t="shared" si="5"/>
        <v>0</v>
      </c>
      <c r="T63" s="163"/>
      <c r="U63" s="274"/>
      <c r="V63" s="178"/>
      <c r="W63" s="178"/>
      <c r="X63" s="178"/>
      <c r="Y63" s="178"/>
      <c r="Z63" s="179"/>
      <c r="AA63" s="291"/>
      <c r="AB63" s="291"/>
      <c r="AC63" s="178"/>
      <c r="AD63" s="178"/>
      <c r="AE63" s="178"/>
      <c r="AF63" s="78"/>
      <c r="AG63" s="177"/>
      <c r="AH63" s="178"/>
      <c r="AI63" s="178"/>
      <c r="AJ63" s="178"/>
      <c r="AK63" s="178"/>
      <c r="AL63" s="178"/>
      <c r="AM63" s="296"/>
      <c r="AN63" s="291"/>
      <c r="AO63" s="178"/>
      <c r="AP63" s="178"/>
      <c r="AQ63" s="178"/>
      <c r="AR63" s="179"/>
    </row>
    <row r="64" spans="1:44" hidden="1" x14ac:dyDescent="0.3">
      <c r="A64" s="477"/>
      <c r="B64" s="257" t="s">
        <v>179</v>
      </c>
      <c r="C64" s="386"/>
      <c r="D64" s="386"/>
      <c r="E64" s="386"/>
      <c r="F64" s="386"/>
      <c r="G64" s="386"/>
      <c r="H64" s="386"/>
      <c r="I64" s="264"/>
      <c r="J64" s="154"/>
      <c r="K64" s="81">
        <f t="shared" si="0"/>
        <v>0</v>
      </c>
      <c r="L64" s="75">
        <f t="shared" si="1"/>
        <v>0</v>
      </c>
      <c r="M64" s="255"/>
      <c r="N64" s="76">
        <f t="shared" si="2"/>
        <v>0</v>
      </c>
      <c r="O64" s="250"/>
      <c r="P64" s="160"/>
      <c r="Q64" s="73">
        <f t="shared" si="3"/>
        <v>0</v>
      </c>
      <c r="R64" s="82">
        <f t="shared" si="4"/>
        <v>0</v>
      </c>
      <c r="S64" s="75">
        <f t="shared" si="5"/>
        <v>0</v>
      </c>
      <c r="T64" s="163"/>
      <c r="U64" s="274"/>
      <c r="V64" s="178"/>
      <c r="W64" s="178"/>
      <c r="X64" s="178"/>
      <c r="Y64" s="178"/>
      <c r="Z64" s="179"/>
      <c r="AA64" s="291"/>
      <c r="AB64" s="291"/>
      <c r="AC64" s="178"/>
      <c r="AD64" s="178"/>
      <c r="AE64" s="178"/>
      <c r="AF64" s="78"/>
      <c r="AG64" s="177"/>
      <c r="AH64" s="178"/>
      <c r="AI64" s="178"/>
      <c r="AJ64" s="178"/>
      <c r="AK64" s="178"/>
      <c r="AL64" s="178"/>
      <c r="AM64" s="296"/>
      <c r="AN64" s="291"/>
      <c r="AO64" s="178"/>
      <c r="AP64" s="178"/>
      <c r="AQ64" s="178"/>
      <c r="AR64" s="179"/>
    </row>
    <row r="65" spans="1:44" hidden="1" x14ac:dyDescent="0.3">
      <c r="A65" s="477"/>
      <c r="B65" s="257" t="s">
        <v>180</v>
      </c>
      <c r="C65" s="386"/>
      <c r="D65" s="386"/>
      <c r="E65" s="386"/>
      <c r="F65" s="386"/>
      <c r="G65" s="386"/>
      <c r="H65" s="386"/>
      <c r="I65" s="264"/>
      <c r="J65" s="154"/>
      <c r="K65" s="81">
        <f t="shared" si="0"/>
        <v>0</v>
      </c>
      <c r="L65" s="75">
        <f t="shared" si="1"/>
        <v>0</v>
      </c>
      <c r="M65" s="255"/>
      <c r="N65" s="76">
        <f t="shared" si="2"/>
        <v>0</v>
      </c>
      <c r="O65" s="250"/>
      <c r="P65" s="160"/>
      <c r="Q65" s="73">
        <f t="shared" si="3"/>
        <v>0</v>
      </c>
      <c r="R65" s="82">
        <f t="shared" si="4"/>
        <v>0</v>
      </c>
      <c r="S65" s="75">
        <f t="shared" si="5"/>
        <v>0</v>
      </c>
      <c r="T65" s="163"/>
      <c r="U65" s="274"/>
      <c r="V65" s="178"/>
      <c r="W65" s="178"/>
      <c r="X65" s="178"/>
      <c r="Y65" s="178"/>
      <c r="Z65" s="179"/>
      <c r="AA65" s="291"/>
      <c r="AB65" s="291"/>
      <c r="AC65" s="178"/>
      <c r="AD65" s="178"/>
      <c r="AE65" s="178"/>
      <c r="AF65" s="78"/>
      <c r="AG65" s="177"/>
      <c r="AH65" s="178"/>
      <c r="AI65" s="178"/>
      <c r="AJ65" s="178"/>
      <c r="AK65" s="178"/>
      <c r="AL65" s="178"/>
      <c r="AM65" s="296"/>
      <c r="AN65" s="291"/>
      <c r="AO65" s="178"/>
      <c r="AP65" s="178"/>
      <c r="AQ65" s="178"/>
      <c r="AR65" s="179"/>
    </row>
    <row r="66" spans="1:44" hidden="1" x14ac:dyDescent="0.3">
      <c r="A66" s="477"/>
      <c r="B66" s="257" t="s">
        <v>181</v>
      </c>
      <c r="C66" s="386"/>
      <c r="D66" s="386"/>
      <c r="E66" s="386"/>
      <c r="F66" s="386"/>
      <c r="G66" s="386"/>
      <c r="H66" s="386"/>
      <c r="I66" s="264"/>
      <c r="J66" s="154"/>
      <c r="K66" s="81">
        <f t="shared" si="0"/>
        <v>0</v>
      </c>
      <c r="L66" s="75">
        <f t="shared" si="1"/>
        <v>0</v>
      </c>
      <c r="M66" s="255"/>
      <c r="N66" s="76">
        <f t="shared" si="2"/>
        <v>0</v>
      </c>
      <c r="O66" s="250"/>
      <c r="P66" s="160"/>
      <c r="Q66" s="73">
        <f t="shared" si="3"/>
        <v>0</v>
      </c>
      <c r="R66" s="82">
        <f t="shared" si="4"/>
        <v>0</v>
      </c>
      <c r="S66" s="75">
        <f t="shared" si="5"/>
        <v>0</v>
      </c>
      <c r="T66" s="163"/>
      <c r="U66" s="274"/>
      <c r="V66" s="178"/>
      <c r="W66" s="178"/>
      <c r="X66" s="178"/>
      <c r="Y66" s="178"/>
      <c r="Z66" s="179"/>
      <c r="AA66" s="291"/>
      <c r="AB66" s="291"/>
      <c r="AC66" s="178"/>
      <c r="AD66" s="178"/>
      <c r="AE66" s="178"/>
      <c r="AF66" s="78"/>
      <c r="AG66" s="177"/>
      <c r="AH66" s="178"/>
      <c r="AI66" s="178"/>
      <c r="AJ66" s="178"/>
      <c r="AK66" s="178"/>
      <c r="AL66" s="178"/>
      <c r="AM66" s="296"/>
      <c r="AN66" s="291"/>
      <c r="AO66" s="178"/>
      <c r="AP66" s="178"/>
      <c r="AQ66" s="178"/>
      <c r="AR66" s="179"/>
    </row>
    <row r="67" spans="1:44" hidden="1" x14ac:dyDescent="0.3">
      <c r="A67" s="477"/>
      <c r="B67" s="257" t="s">
        <v>182</v>
      </c>
      <c r="C67" s="386"/>
      <c r="D67" s="386"/>
      <c r="E67" s="386"/>
      <c r="F67" s="386"/>
      <c r="G67" s="386"/>
      <c r="H67" s="386"/>
      <c r="I67" s="264"/>
      <c r="J67" s="154"/>
      <c r="K67" s="81">
        <f t="shared" si="0"/>
        <v>0</v>
      </c>
      <c r="L67" s="75">
        <f t="shared" si="1"/>
        <v>0</v>
      </c>
      <c r="M67" s="255"/>
      <c r="N67" s="76">
        <f t="shared" si="2"/>
        <v>0</v>
      </c>
      <c r="O67" s="250"/>
      <c r="P67" s="160"/>
      <c r="Q67" s="73">
        <f t="shared" si="3"/>
        <v>0</v>
      </c>
      <c r="R67" s="82">
        <f t="shared" si="4"/>
        <v>0</v>
      </c>
      <c r="S67" s="75">
        <f t="shared" si="5"/>
        <v>0</v>
      </c>
      <c r="T67" s="163"/>
      <c r="U67" s="274"/>
      <c r="V67" s="178"/>
      <c r="W67" s="178"/>
      <c r="X67" s="178"/>
      <c r="Y67" s="178"/>
      <c r="Z67" s="179"/>
      <c r="AA67" s="291"/>
      <c r="AB67" s="291"/>
      <c r="AC67" s="178"/>
      <c r="AD67" s="178"/>
      <c r="AE67" s="178"/>
      <c r="AF67" s="78"/>
      <c r="AG67" s="177"/>
      <c r="AH67" s="178"/>
      <c r="AI67" s="178"/>
      <c r="AJ67" s="178"/>
      <c r="AK67" s="178"/>
      <c r="AL67" s="178"/>
      <c r="AM67" s="296"/>
      <c r="AN67" s="291"/>
      <c r="AO67" s="178"/>
      <c r="AP67" s="178"/>
      <c r="AQ67" s="178"/>
      <c r="AR67" s="179"/>
    </row>
    <row r="68" spans="1:44" hidden="1" x14ac:dyDescent="0.3">
      <c r="A68" s="477"/>
      <c r="B68" s="257" t="s">
        <v>183</v>
      </c>
      <c r="C68" s="386"/>
      <c r="D68" s="386"/>
      <c r="E68" s="386"/>
      <c r="F68" s="386"/>
      <c r="G68" s="386"/>
      <c r="H68" s="386"/>
      <c r="I68" s="264"/>
      <c r="J68" s="154"/>
      <c r="K68" s="81">
        <f t="shared" si="0"/>
        <v>0</v>
      </c>
      <c r="L68" s="75">
        <f t="shared" si="1"/>
        <v>0</v>
      </c>
      <c r="M68" s="255"/>
      <c r="N68" s="76">
        <f t="shared" si="2"/>
        <v>0</v>
      </c>
      <c r="O68" s="250"/>
      <c r="P68" s="160"/>
      <c r="Q68" s="73">
        <f t="shared" si="3"/>
        <v>0</v>
      </c>
      <c r="R68" s="82">
        <f t="shared" si="4"/>
        <v>0</v>
      </c>
      <c r="S68" s="75">
        <f t="shared" si="5"/>
        <v>0</v>
      </c>
      <c r="T68" s="163"/>
      <c r="U68" s="274"/>
      <c r="V68" s="178"/>
      <c r="W68" s="178"/>
      <c r="X68" s="178"/>
      <c r="Y68" s="178"/>
      <c r="Z68" s="179"/>
      <c r="AA68" s="291"/>
      <c r="AB68" s="291"/>
      <c r="AC68" s="178"/>
      <c r="AD68" s="178"/>
      <c r="AE68" s="178"/>
      <c r="AF68" s="78"/>
      <c r="AG68" s="177"/>
      <c r="AH68" s="178"/>
      <c r="AI68" s="178"/>
      <c r="AJ68" s="178"/>
      <c r="AK68" s="178"/>
      <c r="AL68" s="178"/>
      <c r="AM68" s="296"/>
      <c r="AN68" s="291"/>
      <c r="AO68" s="178"/>
      <c r="AP68" s="178"/>
      <c r="AQ68" s="178"/>
      <c r="AR68" s="179"/>
    </row>
    <row r="69" spans="1:44" hidden="1" x14ac:dyDescent="0.3">
      <c r="A69" s="477"/>
      <c r="B69" s="257" t="s">
        <v>184</v>
      </c>
      <c r="C69" s="386"/>
      <c r="D69" s="386"/>
      <c r="E69" s="386"/>
      <c r="F69" s="386"/>
      <c r="G69" s="386"/>
      <c r="H69" s="386"/>
      <c r="I69" s="264"/>
      <c r="J69" s="154"/>
      <c r="K69" s="81">
        <f t="shared" si="0"/>
        <v>0</v>
      </c>
      <c r="L69" s="75">
        <f t="shared" si="1"/>
        <v>0</v>
      </c>
      <c r="M69" s="255"/>
      <c r="N69" s="76">
        <f t="shared" si="2"/>
        <v>0</v>
      </c>
      <c r="O69" s="250"/>
      <c r="P69" s="160"/>
      <c r="Q69" s="73">
        <f t="shared" si="3"/>
        <v>0</v>
      </c>
      <c r="R69" s="82">
        <f t="shared" si="4"/>
        <v>0</v>
      </c>
      <c r="S69" s="75">
        <f t="shared" si="5"/>
        <v>0</v>
      </c>
      <c r="T69" s="163"/>
      <c r="U69" s="274"/>
      <c r="V69" s="178"/>
      <c r="W69" s="178"/>
      <c r="X69" s="178"/>
      <c r="Y69" s="178"/>
      <c r="Z69" s="179"/>
      <c r="AA69" s="291"/>
      <c r="AB69" s="291"/>
      <c r="AC69" s="178"/>
      <c r="AD69" s="178"/>
      <c r="AE69" s="178"/>
      <c r="AF69" s="78"/>
      <c r="AG69" s="177"/>
      <c r="AH69" s="178"/>
      <c r="AI69" s="178"/>
      <c r="AJ69" s="178"/>
      <c r="AK69" s="178"/>
      <c r="AL69" s="178"/>
      <c r="AM69" s="296"/>
      <c r="AN69" s="291"/>
      <c r="AO69" s="178"/>
      <c r="AP69" s="178"/>
      <c r="AQ69" s="178"/>
      <c r="AR69" s="179"/>
    </row>
    <row r="70" spans="1:44" hidden="1" x14ac:dyDescent="0.3">
      <c r="A70" s="477"/>
      <c r="B70" s="257" t="s">
        <v>185</v>
      </c>
      <c r="C70" s="386"/>
      <c r="D70" s="386"/>
      <c r="E70" s="386"/>
      <c r="F70" s="386"/>
      <c r="G70" s="386"/>
      <c r="H70" s="386"/>
      <c r="I70" s="264"/>
      <c r="J70" s="154"/>
      <c r="K70" s="81">
        <f t="shared" si="0"/>
        <v>0</v>
      </c>
      <c r="L70" s="75">
        <f t="shared" si="1"/>
        <v>0</v>
      </c>
      <c r="M70" s="255"/>
      <c r="N70" s="76">
        <f t="shared" si="2"/>
        <v>0</v>
      </c>
      <c r="O70" s="250"/>
      <c r="P70" s="160"/>
      <c r="Q70" s="73">
        <f t="shared" si="3"/>
        <v>0</v>
      </c>
      <c r="R70" s="82">
        <f t="shared" si="4"/>
        <v>0</v>
      </c>
      <c r="S70" s="75">
        <f t="shared" si="5"/>
        <v>0</v>
      </c>
      <c r="T70" s="163"/>
      <c r="U70" s="274"/>
      <c r="V70" s="178"/>
      <c r="W70" s="178"/>
      <c r="X70" s="178"/>
      <c r="Y70" s="178"/>
      <c r="Z70" s="179"/>
      <c r="AA70" s="291"/>
      <c r="AB70" s="291"/>
      <c r="AC70" s="178"/>
      <c r="AD70" s="178"/>
      <c r="AE70" s="178"/>
      <c r="AF70" s="78"/>
      <c r="AG70" s="177"/>
      <c r="AH70" s="178"/>
      <c r="AI70" s="178"/>
      <c r="AJ70" s="178"/>
      <c r="AK70" s="178"/>
      <c r="AL70" s="178"/>
      <c r="AM70" s="296"/>
      <c r="AN70" s="291"/>
      <c r="AO70" s="178"/>
      <c r="AP70" s="178"/>
      <c r="AQ70" s="178"/>
      <c r="AR70" s="179"/>
    </row>
    <row r="71" spans="1:44" hidden="1" x14ac:dyDescent="0.3">
      <c r="A71" s="477"/>
      <c r="B71" s="257" t="s">
        <v>186</v>
      </c>
      <c r="C71" s="386"/>
      <c r="D71" s="386"/>
      <c r="E71" s="386"/>
      <c r="F71" s="386"/>
      <c r="G71" s="386"/>
      <c r="H71" s="386"/>
      <c r="I71" s="264"/>
      <c r="J71" s="154"/>
      <c r="K71" s="81">
        <f t="shared" ref="K71:K106" si="6">J71/2080</f>
        <v>0</v>
      </c>
      <c r="L71" s="75">
        <f t="shared" ref="L71:L106" si="7">I71*J71</f>
        <v>0</v>
      </c>
      <c r="M71" s="255"/>
      <c r="N71" s="76">
        <f t="shared" si="2"/>
        <v>0</v>
      </c>
      <c r="O71" s="250"/>
      <c r="P71" s="160"/>
      <c r="Q71" s="73">
        <f t="shared" si="3"/>
        <v>0</v>
      </c>
      <c r="R71" s="82">
        <f t="shared" si="4"/>
        <v>0</v>
      </c>
      <c r="S71" s="75">
        <f t="shared" si="5"/>
        <v>0</v>
      </c>
      <c r="T71" s="163"/>
      <c r="U71" s="274"/>
      <c r="V71" s="178"/>
      <c r="W71" s="178"/>
      <c r="X71" s="178"/>
      <c r="Y71" s="178"/>
      <c r="Z71" s="179"/>
      <c r="AA71" s="291"/>
      <c r="AB71" s="291"/>
      <c r="AC71" s="178"/>
      <c r="AD71" s="178"/>
      <c r="AE71" s="178"/>
      <c r="AF71" s="78"/>
      <c r="AG71" s="177"/>
      <c r="AH71" s="178"/>
      <c r="AI71" s="178"/>
      <c r="AJ71" s="178"/>
      <c r="AK71" s="178"/>
      <c r="AL71" s="178"/>
      <c r="AM71" s="296"/>
      <c r="AN71" s="291"/>
      <c r="AO71" s="178"/>
      <c r="AP71" s="178"/>
      <c r="AQ71" s="178"/>
      <c r="AR71" s="179"/>
    </row>
    <row r="72" spans="1:44" hidden="1" x14ac:dyDescent="0.3">
      <c r="A72" s="477"/>
      <c r="B72" s="257" t="s">
        <v>187</v>
      </c>
      <c r="C72" s="386"/>
      <c r="D72" s="386"/>
      <c r="E72" s="386"/>
      <c r="F72" s="386"/>
      <c r="G72" s="386"/>
      <c r="H72" s="386"/>
      <c r="I72" s="264"/>
      <c r="J72" s="154"/>
      <c r="K72" s="81">
        <f t="shared" si="6"/>
        <v>0</v>
      </c>
      <c r="L72" s="75">
        <f t="shared" si="7"/>
        <v>0</v>
      </c>
      <c r="M72" s="255"/>
      <c r="N72" s="76">
        <f t="shared" si="2"/>
        <v>0</v>
      </c>
      <c r="O72" s="250"/>
      <c r="P72" s="160"/>
      <c r="Q72" s="73">
        <f t="shared" ref="Q72:Q106" si="8">IFERROR(-(O72*L72),"")</f>
        <v>0</v>
      </c>
      <c r="R72" s="82">
        <f t="shared" ref="R72:R106" si="9">IFERROR(-(M72*P72),"")</f>
        <v>0</v>
      </c>
      <c r="S72" s="75">
        <f t="shared" ref="S72:S106" si="10">SUM(N72,Q72,R72)</f>
        <v>0</v>
      </c>
      <c r="T72" s="163"/>
      <c r="U72" s="274"/>
      <c r="V72" s="178"/>
      <c r="W72" s="178"/>
      <c r="X72" s="178"/>
      <c r="Y72" s="178"/>
      <c r="Z72" s="179"/>
      <c r="AA72" s="291"/>
      <c r="AB72" s="291"/>
      <c r="AC72" s="178"/>
      <c r="AD72" s="178"/>
      <c r="AE72" s="178"/>
      <c r="AF72" s="78"/>
      <c r="AG72" s="177"/>
      <c r="AH72" s="178"/>
      <c r="AI72" s="178"/>
      <c r="AJ72" s="178"/>
      <c r="AK72" s="178"/>
      <c r="AL72" s="178"/>
      <c r="AM72" s="296"/>
      <c r="AN72" s="291"/>
      <c r="AO72" s="178"/>
      <c r="AP72" s="178"/>
      <c r="AQ72" s="178"/>
      <c r="AR72" s="179"/>
    </row>
    <row r="73" spans="1:44" hidden="1" x14ac:dyDescent="0.3">
      <c r="A73" s="477"/>
      <c r="B73" s="257" t="s">
        <v>188</v>
      </c>
      <c r="C73" s="386"/>
      <c r="D73" s="386"/>
      <c r="E73" s="386"/>
      <c r="F73" s="386"/>
      <c r="G73" s="386"/>
      <c r="H73" s="386"/>
      <c r="I73" s="264"/>
      <c r="J73" s="154"/>
      <c r="K73" s="81">
        <f t="shared" si="6"/>
        <v>0</v>
      </c>
      <c r="L73" s="75">
        <f t="shared" si="7"/>
        <v>0</v>
      </c>
      <c r="M73" s="255"/>
      <c r="N73" s="76">
        <f t="shared" si="2"/>
        <v>0</v>
      </c>
      <c r="O73" s="250"/>
      <c r="P73" s="160"/>
      <c r="Q73" s="73">
        <f t="shared" si="8"/>
        <v>0</v>
      </c>
      <c r="R73" s="82">
        <f t="shared" si="9"/>
        <v>0</v>
      </c>
      <c r="S73" s="75">
        <f t="shared" si="10"/>
        <v>0</v>
      </c>
      <c r="T73" s="163"/>
      <c r="U73" s="274"/>
      <c r="V73" s="178"/>
      <c r="W73" s="178"/>
      <c r="X73" s="178"/>
      <c r="Y73" s="178"/>
      <c r="Z73" s="179"/>
      <c r="AA73" s="291"/>
      <c r="AB73" s="291"/>
      <c r="AC73" s="178"/>
      <c r="AD73" s="178"/>
      <c r="AE73" s="178"/>
      <c r="AF73" s="78"/>
      <c r="AG73" s="177"/>
      <c r="AH73" s="178"/>
      <c r="AI73" s="178"/>
      <c r="AJ73" s="178"/>
      <c r="AK73" s="178"/>
      <c r="AL73" s="178"/>
      <c r="AM73" s="296"/>
      <c r="AN73" s="291"/>
      <c r="AO73" s="178"/>
      <c r="AP73" s="178"/>
      <c r="AQ73" s="178"/>
      <c r="AR73" s="179"/>
    </row>
    <row r="74" spans="1:44" hidden="1" x14ac:dyDescent="0.3">
      <c r="A74" s="477"/>
      <c r="B74" s="257" t="s">
        <v>189</v>
      </c>
      <c r="C74" s="386"/>
      <c r="D74" s="386"/>
      <c r="E74" s="386"/>
      <c r="F74" s="386"/>
      <c r="G74" s="386"/>
      <c r="H74" s="386"/>
      <c r="I74" s="264"/>
      <c r="J74" s="154"/>
      <c r="K74" s="81">
        <f t="shared" si="6"/>
        <v>0</v>
      </c>
      <c r="L74" s="75">
        <f t="shared" si="7"/>
        <v>0</v>
      </c>
      <c r="M74" s="255"/>
      <c r="N74" s="76">
        <f t="shared" si="2"/>
        <v>0</v>
      </c>
      <c r="O74" s="250"/>
      <c r="P74" s="160"/>
      <c r="Q74" s="73">
        <f t="shared" si="8"/>
        <v>0</v>
      </c>
      <c r="R74" s="82">
        <f t="shared" si="9"/>
        <v>0</v>
      </c>
      <c r="S74" s="75">
        <f t="shared" si="10"/>
        <v>0</v>
      </c>
      <c r="T74" s="163"/>
      <c r="U74" s="274"/>
      <c r="V74" s="178"/>
      <c r="W74" s="178"/>
      <c r="X74" s="178"/>
      <c r="Y74" s="178"/>
      <c r="Z74" s="179"/>
      <c r="AA74" s="291"/>
      <c r="AB74" s="291"/>
      <c r="AC74" s="178"/>
      <c r="AD74" s="178"/>
      <c r="AE74" s="178"/>
      <c r="AF74" s="78"/>
      <c r="AG74" s="177"/>
      <c r="AH74" s="178"/>
      <c r="AI74" s="178"/>
      <c r="AJ74" s="178"/>
      <c r="AK74" s="178"/>
      <c r="AL74" s="178"/>
      <c r="AM74" s="296"/>
      <c r="AN74" s="291"/>
      <c r="AO74" s="178"/>
      <c r="AP74" s="178"/>
      <c r="AQ74" s="178"/>
      <c r="AR74" s="179"/>
    </row>
    <row r="75" spans="1:44" hidden="1" x14ac:dyDescent="0.3">
      <c r="A75" s="477"/>
      <c r="B75" s="257" t="s">
        <v>190</v>
      </c>
      <c r="C75" s="386"/>
      <c r="D75" s="386"/>
      <c r="E75" s="386"/>
      <c r="F75" s="386"/>
      <c r="G75" s="386"/>
      <c r="H75" s="386"/>
      <c r="I75" s="264"/>
      <c r="J75" s="154"/>
      <c r="K75" s="81">
        <f t="shared" si="6"/>
        <v>0</v>
      </c>
      <c r="L75" s="75">
        <f t="shared" si="7"/>
        <v>0</v>
      </c>
      <c r="M75" s="255"/>
      <c r="N75" s="76">
        <f t="shared" si="2"/>
        <v>0</v>
      </c>
      <c r="O75" s="250"/>
      <c r="P75" s="160"/>
      <c r="Q75" s="73">
        <f t="shared" si="8"/>
        <v>0</v>
      </c>
      <c r="R75" s="82">
        <f t="shared" si="9"/>
        <v>0</v>
      </c>
      <c r="S75" s="75">
        <f t="shared" si="10"/>
        <v>0</v>
      </c>
      <c r="T75" s="163"/>
      <c r="U75" s="274"/>
      <c r="V75" s="178"/>
      <c r="W75" s="178"/>
      <c r="X75" s="178"/>
      <c r="Y75" s="178"/>
      <c r="Z75" s="179"/>
      <c r="AA75" s="291"/>
      <c r="AB75" s="291"/>
      <c r="AC75" s="178"/>
      <c r="AD75" s="178"/>
      <c r="AE75" s="178"/>
      <c r="AF75" s="78"/>
      <c r="AG75" s="177"/>
      <c r="AH75" s="178"/>
      <c r="AI75" s="178"/>
      <c r="AJ75" s="178"/>
      <c r="AK75" s="178"/>
      <c r="AL75" s="178"/>
      <c r="AM75" s="296"/>
      <c r="AN75" s="291"/>
      <c r="AO75" s="178"/>
      <c r="AP75" s="178"/>
      <c r="AQ75" s="178"/>
      <c r="AR75" s="179"/>
    </row>
    <row r="76" spans="1:44" hidden="1" x14ac:dyDescent="0.3">
      <c r="A76" s="477"/>
      <c r="B76" s="257" t="s">
        <v>191</v>
      </c>
      <c r="C76" s="386"/>
      <c r="D76" s="386"/>
      <c r="E76" s="386"/>
      <c r="F76" s="386"/>
      <c r="G76" s="386"/>
      <c r="H76" s="386"/>
      <c r="I76" s="264"/>
      <c r="J76" s="154"/>
      <c r="K76" s="81">
        <f t="shared" si="6"/>
        <v>0</v>
      </c>
      <c r="L76" s="75">
        <f t="shared" si="7"/>
        <v>0</v>
      </c>
      <c r="M76" s="255"/>
      <c r="N76" s="76">
        <f t="shared" si="2"/>
        <v>0</v>
      </c>
      <c r="O76" s="250"/>
      <c r="P76" s="160"/>
      <c r="Q76" s="73">
        <f t="shared" si="8"/>
        <v>0</v>
      </c>
      <c r="R76" s="82">
        <f t="shared" si="9"/>
        <v>0</v>
      </c>
      <c r="S76" s="75">
        <f t="shared" si="10"/>
        <v>0</v>
      </c>
      <c r="T76" s="163"/>
      <c r="U76" s="274"/>
      <c r="V76" s="178"/>
      <c r="W76" s="178"/>
      <c r="X76" s="178"/>
      <c r="Y76" s="178"/>
      <c r="Z76" s="179"/>
      <c r="AA76" s="291"/>
      <c r="AB76" s="291"/>
      <c r="AC76" s="178"/>
      <c r="AD76" s="178"/>
      <c r="AE76" s="178"/>
      <c r="AF76" s="78"/>
      <c r="AG76" s="177"/>
      <c r="AH76" s="178"/>
      <c r="AI76" s="178"/>
      <c r="AJ76" s="178"/>
      <c r="AK76" s="178"/>
      <c r="AL76" s="178"/>
      <c r="AM76" s="296"/>
      <c r="AN76" s="291"/>
      <c r="AO76" s="178"/>
      <c r="AP76" s="178"/>
      <c r="AQ76" s="178"/>
      <c r="AR76" s="179"/>
    </row>
    <row r="77" spans="1:44" hidden="1" x14ac:dyDescent="0.3">
      <c r="A77" s="477"/>
      <c r="B77" s="257" t="s">
        <v>192</v>
      </c>
      <c r="C77" s="386"/>
      <c r="D77" s="386"/>
      <c r="E77" s="386"/>
      <c r="F77" s="386"/>
      <c r="G77" s="386"/>
      <c r="H77" s="386"/>
      <c r="I77" s="264"/>
      <c r="J77" s="154"/>
      <c r="K77" s="81">
        <f t="shared" si="6"/>
        <v>0</v>
      </c>
      <c r="L77" s="75">
        <f t="shared" si="7"/>
        <v>0</v>
      </c>
      <c r="M77" s="255"/>
      <c r="N77" s="76">
        <f t="shared" si="2"/>
        <v>0</v>
      </c>
      <c r="O77" s="250"/>
      <c r="P77" s="160"/>
      <c r="Q77" s="73">
        <f t="shared" si="8"/>
        <v>0</v>
      </c>
      <c r="R77" s="82">
        <f t="shared" si="9"/>
        <v>0</v>
      </c>
      <c r="S77" s="75">
        <f t="shared" si="10"/>
        <v>0</v>
      </c>
      <c r="T77" s="163"/>
      <c r="U77" s="274"/>
      <c r="V77" s="178"/>
      <c r="W77" s="178"/>
      <c r="X77" s="178"/>
      <c r="Y77" s="178"/>
      <c r="Z77" s="179"/>
      <c r="AA77" s="291"/>
      <c r="AB77" s="291"/>
      <c r="AC77" s="178"/>
      <c r="AD77" s="178"/>
      <c r="AE77" s="178"/>
      <c r="AF77" s="78"/>
      <c r="AG77" s="177"/>
      <c r="AH77" s="178"/>
      <c r="AI77" s="178"/>
      <c r="AJ77" s="178"/>
      <c r="AK77" s="178"/>
      <c r="AL77" s="178"/>
      <c r="AM77" s="296"/>
      <c r="AN77" s="291"/>
      <c r="AO77" s="178"/>
      <c r="AP77" s="178"/>
      <c r="AQ77" s="178"/>
      <c r="AR77" s="179"/>
    </row>
    <row r="78" spans="1:44" hidden="1" x14ac:dyDescent="0.3">
      <c r="A78" s="477"/>
      <c r="B78" s="257" t="s">
        <v>193</v>
      </c>
      <c r="C78" s="386"/>
      <c r="D78" s="386"/>
      <c r="E78" s="386"/>
      <c r="F78" s="386"/>
      <c r="G78" s="386"/>
      <c r="H78" s="386"/>
      <c r="I78" s="264"/>
      <c r="J78" s="154"/>
      <c r="K78" s="81">
        <f t="shared" si="6"/>
        <v>0</v>
      </c>
      <c r="L78" s="75">
        <f t="shared" si="7"/>
        <v>0</v>
      </c>
      <c r="M78" s="255"/>
      <c r="N78" s="76">
        <f t="shared" si="2"/>
        <v>0</v>
      </c>
      <c r="O78" s="250"/>
      <c r="P78" s="160"/>
      <c r="Q78" s="73">
        <f t="shared" si="8"/>
        <v>0</v>
      </c>
      <c r="R78" s="82">
        <f t="shared" si="9"/>
        <v>0</v>
      </c>
      <c r="S78" s="75">
        <f t="shared" si="10"/>
        <v>0</v>
      </c>
      <c r="T78" s="163"/>
      <c r="U78" s="274"/>
      <c r="V78" s="178"/>
      <c r="W78" s="178"/>
      <c r="X78" s="178"/>
      <c r="Y78" s="178"/>
      <c r="Z78" s="179"/>
      <c r="AA78" s="291"/>
      <c r="AB78" s="291"/>
      <c r="AC78" s="178"/>
      <c r="AD78" s="178"/>
      <c r="AE78" s="178"/>
      <c r="AF78" s="78"/>
      <c r="AG78" s="177"/>
      <c r="AH78" s="178"/>
      <c r="AI78" s="178"/>
      <c r="AJ78" s="178"/>
      <c r="AK78" s="178"/>
      <c r="AL78" s="178"/>
      <c r="AM78" s="296"/>
      <c r="AN78" s="291"/>
      <c r="AO78" s="178"/>
      <c r="AP78" s="178"/>
      <c r="AQ78" s="178"/>
      <c r="AR78" s="179"/>
    </row>
    <row r="79" spans="1:44" hidden="1" x14ac:dyDescent="0.3">
      <c r="A79" s="477"/>
      <c r="B79" s="257" t="s">
        <v>194</v>
      </c>
      <c r="C79" s="386"/>
      <c r="D79" s="386"/>
      <c r="E79" s="386"/>
      <c r="F79" s="386"/>
      <c r="G79" s="386"/>
      <c r="H79" s="386"/>
      <c r="I79" s="264"/>
      <c r="J79" s="154"/>
      <c r="K79" s="81">
        <f t="shared" si="6"/>
        <v>0</v>
      </c>
      <c r="L79" s="75">
        <f t="shared" si="7"/>
        <v>0</v>
      </c>
      <c r="M79" s="255"/>
      <c r="N79" s="76">
        <f t="shared" si="2"/>
        <v>0</v>
      </c>
      <c r="O79" s="250"/>
      <c r="P79" s="160"/>
      <c r="Q79" s="73">
        <f t="shared" si="8"/>
        <v>0</v>
      </c>
      <c r="R79" s="82">
        <f t="shared" si="9"/>
        <v>0</v>
      </c>
      <c r="S79" s="75">
        <f t="shared" si="10"/>
        <v>0</v>
      </c>
      <c r="T79" s="163"/>
      <c r="U79" s="274"/>
      <c r="V79" s="178"/>
      <c r="W79" s="178"/>
      <c r="X79" s="178"/>
      <c r="Y79" s="178"/>
      <c r="Z79" s="179"/>
      <c r="AA79" s="291"/>
      <c r="AB79" s="291"/>
      <c r="AC79" s="178"/>
      <c r="AD79" s="178"/>
      <c r="AE79" s="178"/>
      <c r="AF79" s="78"/>
      <c r="AG79" s="177"/>
      <c r="AH79" s="178"/>
      <c r="AI79" s="178"/>
      <c r="AJ79" s="178"/>
      <c r="AK79" s="178"/>
      <c r="AL79" s="178"/>
      <c r="AM79" s="296"/>
      <c r="AN79" s="291"/>
      <c r="AO79" s="178"/>
      <c r="AP79" s="178"/>
      <c r="AQ79" s="178"/>
      <c r="AR79" s="179"/>
    </row>
    <row r="80" spans="1:44" hidden="1" x14ac:dyDescent="0.3">
      <c r="A80" s="477"/>
      <c r="B80" s="257" t="s">
        <v>195</v>
      </c>
      <c r="C80" s="386"/>
      <c r="D80" s="386"/>
      <c r="E80" s="386"/>
      <c r="F80" s="386"/>
      <c r="G80" s="386"/>
      <c r="H80" s="386"/>
      <c r="I80" s="264"/>
      <c r="J80" s="154"/>
      <c r="K80" s="81">
        <f t="shared" si="6"/>
        <v>0</v>
      </c>
      <c r="L80" s="75">
        <f t="shared" si="7"/>
        <v>0</v>
      </c>
      <c r="M80" s="255"/>
      <c r="N80" s="76">
        <f t="shared" si="2"/>
        <v>0</v>
      </c>
      <c r="O80" s="250"/>
      <c r="P80" s="160"/>
      <c r="Q80" s="73">
        <f t="shared" si="8"/>
        <v>0</v>
      </c>
      <c r="R80" s="82">
        <f t="shared" si="9"/>
        <v>0</v>
      </c>
      <c r="S80" s="75">
        <f t="shared" si="10"/>
        <v>0</v>
      </c>
      <c r="T80" s="163"/>
      <c r="U80" s="274"/>
      <c r="V80" s="178"/>
      <c r="W80" s="178"/>
      <c r="X80" s="178"/>
      <c r="Y80" s="178"/>
      <c r="Z80" s="179"/>
      <c r="AA80" s="291"/>
      <c r="AB80" s="291"/>
      <c r="AC80" s="178"/>
      <c r="AD80" s="178"/>
      <c r="AE80" s="178"/>
      <c r="AF80" s="78"/>
      <c r="AG80" s="177"/>
      <c r="AH80" s="178"/>
      <c r="AI80" s="178"/>
      <c r="AJ80" s="178"/>
      <c r="AK80" s="178"/>
      <c r="AL80" s="178"/>
      <c r="AM80" s="296"/>
      <c r="AN80" s="291"/>
      <c r="AO80" s="178"/>
      <c r="AP80" s="178"/>
      <c r="AQ80" s="178"/>
      <c r="AR80" s="179"/>
    </row>
    <row r="81" spans="1:44" hidden="1" x14ac:dyDescent="0.3">
      <c r="A81" s="477"/>
      <c r="B81" s="257" t="s">
        <v>196</v>
      </c>
      <c r="C81" s="386"/>
      <c r="D81" s="386"/>
      <c r="E81" s="386"/>
      <c r="F81" s="386"/>
      <c r="G81" s="386"/>
      <c r="H81" s="386"/>
      <c r="I81" s="264"/>
      <c r="J81" s="154"/>
      <c r="K81" s="81">
        <f t="shared" si="6"/>
        <v>0</v>
      </c>
      <c r="L81" s="75">
        <f t="shared" si="7"/>
        <v>0</v>
      </c>
      <c r="M81" s="255"/>
      <c r="N81" s="76">
        <f t="shared" si="2"/>
        <v>0</v>
      </c>
      <c r="O81" s="250"/>
      <c r="P81" s="160"/>
      <c r="Q81" s="73">
        <f t="shared" si="8"/>
        <v>0</v>
      </c>
      <c r="R81" s="82">
        <f t="shared" si="9"/>
        <v>0</v>
      </c>
      <c r="S81" s="75">
        <f t="shared" si="10"/>
        <v>0</v>
      </c>
      <c r="T81" s="163"/>
      <c r="U81" s="274"/>
      <c r="V81" s="178"/>
      <c r="W81" s="178"/>
      <c r="X81" s="178"/>
      <c r="Y81" s="178"/>
      <c r="Z81" s="179"/>
      <c r="AA81" s="291"/>
      <c r="AB81" s="291"/>
      <c r="AC81" s="178"/>
      <c r="AD81" s="178"/>
      <c r="AE81" s="178"/>
      <c r="AF81" s="78"/>
      <c r="AG81" s="177"/>
      <c r="AH81" s="178"/>
      <c r="AI81" s="178"/>
      <c r="AJ81" s="178"/>
      <c r="AK81" s="178"/>
      <c r="AL81" s="178"/>
      <c r="AM81" s="296"/>
      <c r="AN81" s="291"/>
      <c r="AO81" s="178"/>
      <c r="AP81" s="178"/>
      <c r="AQ81" s="178"/>
      <c r="AR81" s="179"/>
    </row>
    <row r="82" spans="1:44" hidden="1" x14ac:dyDescent="0.3">
      <c r="A82" s="477"/>
      <c r="B82" s="257" t="s">
        <v>197</v>
      </c>
      <c r="C82" s="386"/>
      <c r="D82" s="386"/>
      <c r="E82" s="386"/>
      <c r="F82" s="386"/>
      <c r="G82" s="386"/>
      <c r="H82" s="386"/>
      <c r="I82" s="264"/>
      <c r="J82" s="154"/>
      <c r="K82" s="81">
        <f t="shared" si="6"/>
        <v>0</v>
      </c>
      <c r="L82" s="75">
        <f t="shared" si="7"/>
        <v>0</v>
      </c>
      <c r="M82" s="255"/>
      <c r="N82" s="76">
        <f t="shared" si="2"/>
        <v>0</v>
      </c>
      <c r="O82" s="250"/>
      <c r="P82" s="160"/>
      <c r="Q82" s="73">
        <f t="shared" si="8"/>
        <v>0</v>
      </c>
      <c r="R82" s="82">
        <f t="shared" si="9"/>
        <v>0</v>
      </c>
      <c r="S82" s="75">
        <f t="shared" si="10"/>
        <v>0</v>
      </c>
      <c r="T82" s="163"/>
      <c r="U82" s="274"/>
      <c r="V82" s="178"/>
      <c r="W82" s="178"/>
      <c r="X82" s="178"/>
      <c r="Y82" s="178"/>
      <c r="Z82" s="179"/>
      <c r="AA82" s="291"/>
      <c r="AB82" s="291"/>
      <c r="AC82" s="178"/>
      <c r="AD82" s="178"/>
      <c r="AE82" s="178"/>
      <c r="AF82" s="78"/>
      <c r="AG82" s="177"/>
      <c r="AH82" s="178"/>
      <c r="AI82" s="178"/>
      <c r="AJ82" s="178"/>
      <c r="AK82" s="178"/>
      <c r="AL82" s="178"/>
      <c r="AM82" s="296"/>
      <c r="AN82" s="291"/>
      <c r="AO82" s="178"/>
      <c r="AP82" s="178"/>
      <c r="AQ82" s="178"/>
      <c r="AR82" s="179"/>
    </row>
    <row r="83" spans="1:44" hidden="1" x14ac:dyDescent="0.3">
      <c r="A83" s="477"/>
      <c r="B83" s="257" t="s">
        <v>198</v>
      </c>
      <c r="C83" s="386"/>
      <c r="D83" s="386"/>
      <c r="E83" s="386"/>
      <c r="F83" s="386"/>
      <c r="G83" s="386"/>
      <c r="H83" s="386"/>
      <c r="I83" s="264"/>
      <c r="J83" s="154"/>
      <c r="K83" s="81">
        <f t="shared" si="6"/>
        <v>0</v>
      </c>
      <c r="L83" s="75">
        <f t="shared" si="7"/>
        <v>0</v>
      </c>
      <c r="M83" s="255"/>
      <c r="N83" s="76">
        <f t="shared" si="2"/>
        <v>0</v>
      </c>
      <c r="O83" s="250"/>
      <c r="P83" s="160"/>
      <c r="Q83" s="73">
        <f t="shared" si="8"/>
        <v>0</v>
      </c>
      <c r="R83" s="82">
        <f t="shared" si="9"/>
        <v>0</v>
      </c>
      <c r="S83" s="75">
        <f t="shared" si="10"/>
        <v>0</v>
      </c>
      <c r="T83" s="163"/>
      <c r="U83" s="274"/>
      <c r="V83" s="178"/>
      <c r="W83" s="178"/>
      <c r="X83" s="178"/>
      <c r="Y83" s="178"/>
      <c r="Z83" s="179"/>
      <c r="AA83" s="291"/>
      <c r="AB83" s="291"/>
      <c r="AC83" s="178"/>
      <c r="AD83" s="178"/>
      <c r="AE83" s="178"/>
      <c r="AF83" s="78"/>
      <c r="AG83" s="177"/>
      <c r="AH83" s="178"/>
      <c r="AI83" s="178"/>
      <c r="AJ83" s="178"/>
      <c r="AK83" s="178"/>
      <c r="AL83" s="178"/>
      <c r="AM83" s="296"/>
      <c r="AN83" s="291"/>
      <c r="AO83" s="178"/>
      <c r="AP83" s="178"/>
      <c r="AQ83" s="178"/>
      <c r="AR83" s="179"/>
    </row>
    <row r="84" spans="1:44" hidden="1" x14ac:dyDescent="0.3">
      <c r="A84" s="477"/>
      <c r="B84" s="257" t="s">
        <v>199</v>
      </c>
      <c r="C84" s="386"/>
      <c r="D84" s="386"/>
      <c r="E84" s="386"/>
      <c r="F84" s="386"/>
      <c r="G84" s="386"/>
      <c r="H84" s="386"/>
      <c r="I84" s="264"/>
      <c r="J84" s="154"/>
      <c r="K84" s="81">
        <f t="shared" si="6"/>
        <v>0</v>
      </c>
      <c r="L84" s="75">
        <f t="shared" si="7"/>
        <v>0</v>
      </c>
      <c r="M84" s="255"/>
      <c r="N84" s="76">
        <f t="shared" si="2"/>
        <v>0</v>
      </c>
      <c r="O84" s="250"/>
      <c r="P84" s="160"/>
      <c r="Q84" s="73">
        <f t="shared" si="8"/>
        <v>0</v>
      </c>
      <c r="R84" s="82">
        <f t="shared" si="9"/>
        <v>0</v>
      </c>
      <c r="S84" s="75">
        <f t="shared" si="10"/>
        <v>0</v>
      </c>
      <c r="T84" s="163"/>
      <c r="U84" s="274"/>
      <c r="V84" s="178"/>
      <c r="W84" s="178"/>
      <c r="X84" s="178"/>
      <c r="Y84" s="178"/>
      <c r="Z84" s="179"/>
      <c r="AA84" s="291"/>
      <c r="AB84" s="291"/>
      <c r="AC84" s="178"/>
      <c r="AD84" s="178"/>
      <c r="AE84" s="178"/>
      <c r="AF84" s="78"/>
      <c r="AG84" s="177"/>
      <c r="AH84" s="178"/>
      <c r="AI84" s="178"/>
      <c r="AJ84" s="178"/>
      <c r="AK84" s="178"/>
      <c r="AL84" s="178"/>
      <c r="AM84" s="296"/>
      <c r="AN84" s="291"/>
      <c r="AO84" s="178"/>
      <c r="AP84" s="178"/>
      <c r="AQ84" s="178"/>
      <c r="AR84" s="179"/>
    </row>
    <row r="85" spans="1:44" hidden="1" x14ac:dyDescent="0.3">
      <c r="A85" s="477"/>
      <c r="B85" s="257" t="s">
        <v>200</v>
      </c>
      <c r="C85" s="386"/>
      <c r="D85" s="386"/>
      <c r="E85" s="386"/>
      <c r="F85" s="386"/>
      <c r="G85" s="386"/>
      <c r="H85" s="386"/>
      <c r="I85" s="264"/>
      <c r="J85" s="154"/>
      <c r="K85" s="81">
        <f t="shared" si="6"/>
        <v>0</v>
      </c>
      <c r="L85" s="75">
        <f t="shared" si="7"/>
        <v>0</v>
      </c>
      <c r="M85" s="255"/>
      <c r="N85" s="76">
        <f t="shared" si="2"/>
        <v>0</v>
      </c>
      <c r="O85" s="250"/>
      <c r="P85" s="160"/>
      <c r="Q85" s="73">
        <f t="shared" si="8"/>
        <v>0</v>
      </c>
      <c r="R85" s="82">
        <f t="shared" si="9"/>
        <v>0</v>
      </c>
      <c r="S85" s="75">
        <f t="shared" si="10"/>
        <v>0</v>
      </c>
      <c r="T85" s="163"/>
      <c r="U85" s="274"/>
      <c r="V85" s="178"/>
      <c r="W85" s="178"/>
      <c r="X85" s="178"/>
      <c r="Y85" s="178"/>
      <c r="Z85" s="179"/>
      <c r="AA85" s="291"/>
      <c r="AB85" s="291"/>
      <c r="AC85" s="178"/>
      <c r="AD85" s="178"/>
      <c r="AE85" s="178"/>
      <c r="AF85" s="78"/>
      <c r="AG85" s="177"/>
      <c r="AH85" s="178"/>
      <c r="AI85" s="178"/>
      <c r="AJ85" s="178"/>
      <c r="AK85" s="178"/>
      <c r="AL85" s="178"/>
      <c r="AM85" s="296"/>
      <c r="AN85" s="291"/>
      <c r="AO85" s="178"/>
      <c r="AP85" s="178"/>
      <c r="AQ85" s="178"/>
      <c r="AR85" s="179"/>
    </row>
    <row r="86" spans="1:44" hidden="1" x14ac:dyDescent="0.3">
      <c r="A86" s="477"/>
      <c r="B86" s="257" t="s">
        <v>201</v>
      </c>
      <c r="C86" s="386"/>
      <c r="D86" s="386"/>
      <c r="E86" s="386"/>
      <c r="F86" s="386"/>
      <c r="G86" s="386"/>
      <c r="H86" s="386"/>
      <c r="I86" s="264"/>
      <c r="J86" s="154"/>
      <c r="K86" s="81">
        <f t="shared" si="6"/>
        <v>0</v>
      </c>
      <c r="L86" s="75">
        <f t="shared" si="7"/>
        <v>0</v>
      </c>
      <c r="M86" s="255"/>
      <c r="N86" s="76">
        <f t="shared" si="2"/>
        <v>0</v>
      </c>
      <c r="O86" s="250"/>
      <c r="P86" s="160"/>
      <c r="Q86" s="73">
        <f t="shared" si="8"/>
        <v>0</v>
      </c>
      <c r="R86" s="82">
        <f t="shared" si="9"/>
        <v>0</v>
      </c>
      <c r="S86" s="75">
        <f t="shared" si="10"/>
        <v>0</v>
      </c>
      <c r="T86" s="163"/>
      <c r="U86" s="274"/>
      <c r="V86" s="178"/>
      <c r="W86" s="178"/>
      <c r="X86" s="178"/>
      <c r="Y86" s="178"/>
      <c r="Z86" s="179"/>
      <c r="AA86" s="291"/>
      <c r="AB86" s="291"/>
      <c r="AC86" s="178"/>
      <c r="AD86" s="178"/>
      <c r="AE86" s="178"/>
      <c r="AF86" s="78"/>
      <c r="AG86" s="177"/>
      <c r="AH86" s="178"/>
      <c r="AI86" s="178"/>
      <c r="AJ86" s="178"/>
      <c r="AK86" s="178"/>
      <c r="AL86" s="178"/>
      <c r="AM86" s="296"/>
      <c r="AN86" s="291"/>
      <c r="AO86" s="178"/>
      <c r="AP86" s="178"/>
      <c r="AQ86" s="178"/>
      <c r="AR86" s="179"/>
    </row>
    <row r="87" spans="1:44" hidden="1" x14ac:dyDescent="0.3">
      <c r="A87" s="477"/>
      <c r="B87" s="257" t="s">
        <v>202</v>
      </c>
      <c r="C87" s="386"/>
      <c r="D87" s="386"/>
      <c r="E87" s="386"/>
      <c r="F87" s="386"/>
      <c r="G87" s="386"/>
      <c r="H87" s="386"/>
      <c r="I87" s="264"/>
      <c r="J87" s="154"/>
      <c r="K87" s="81">
        <f t="shared" si="6"/>
        <v>0</v>
      </c>
      <c r="L87" s="75">
        <f t="shared" si="7"/>
        <v>0</v>
      </c>
      <c r="M87" s="255"/>
      <c r="N87" s="76">
        <f t="shared" si="2"/>
        <v>0</v>
      </c>
      <c r="O87" s="250"/>
      <c r="P87" s="160"/>
      <c r="Q87" s="73">
        <f t="shared" si="8"/>
        <v>0</v>
      </c>
      <c r="R87" s="82">
        <f t="shared" si="9"/>
        <v>0</v>
      </c>
      <c r="S87" s="75">
        <f t="shared" si="10"/>
        <v>0</v>
      </c>
      <c r="T87" s="163"/>
      <c r="U87" s="274"/>
      <c r="V87" s="178"/>
      <c r="W87" s="178"/>
      <c r="X87" s="178"/>
      <c r="Y87" s="178"/>
      <c r="Z87" s="179"/>
      <c r="AA87" s="291"/>
      <c r="AB87" s="291"/>
      <c r="AC87" s="178"/>
      <c r="AD87" s="178"/>
      <c r="AE87" s="178"/>
      <c r="AF87" s="78"/>
      <c r="AG87" s="177"/>
      <c r="AH87" s="178"/>
      <c r="AI87" s="178"/>
      <c r="AJ87" s="178"/>
      <c r="AK87" s="178"/>
      <c r="AL87" s="178"/>
      <c r="AM87" s="296"/>
      <c r="AN87" s="291"/>
      <c r="AO87" s="178"/>
      <c r="AP87" s="178"/>
      <c r="AQ87" s="178"/>
      <c r="AR87" s="179"/>
    </row>
    <row r="88" spans="1:44" hidden="1" x14ac:dyDescent="0.3">
      <c r="A88" s="477"/>
      <c r="B88" s="257" t="s">
        <v>203</v>
      </c>
      <c r="C88" s="386"/>
      <c r="D88" s="386"/>
      <c r="E88" s="386"/>
      <c r="F88" s="386"/>
      <c r="G88" s="386"/>
      <c r="H88" s="386"/>
      <c r="I88" s="264"/>
      <c r="J88" s="154"/>
      <c r="K88" s="81">
        <f t="shared" si="6"/>
        <v>0</v>
      </c>
      <c r="L88" s="75">
        <f t="shared" si="7"/>
        <v>0</v>
      </c>
      <c r="M88" s="255"/>
      <c r="N88" s="76">
        <f t="shared" si="2"/>
        <v>0</v>
      </c>
      <c r="O88" s="250"/>
      <c r="P88" s="160"/>
      <c r="Q88" s="73">
        <f t="shared" si="8"/>
        <v>0</v>
      </c>
      <c r="R88" s="82">
        <f t="shared" si="9"/>
        <v>0</v>
      </c>
      <c r="S88" s="75">
        <f t="shared" si="10"/>
        <v>0</v>
      </c>
      <c r="T88" s="163"/>
      <c r="U88" s="274"/>
      <c r="V88" s="178"/>
      <c r="W88" s="178"/>
      <c r="X88" s="178"/>
      <c r="Y88" s="178"/>
      <c r="Z88" s="179"/>
      <c r="AA88" s="291"/>
      <c r="AB88" s="291"/>
      <c r="AC88" s="178"/>
      <c r="AD88" s="178"/>
      <c r="AE88" s="178"/>
      <c r="AF88" s="78"/>
      <c r="AG88" s="177"/>
      <c r="AH88" s="178"/>
      <c r="AI88" s="178"/>
      <c r="AJ88" s="178"/>
      <c r="AK88" s="178"/>
      <c r="AL88" s="178"/>
      <c r="AM88" s="296"/>
      <c r="AN88" s="291"/>
      <c r="AO88" s="178"/>
      <c r="AP88" s="178"/>
      <c r="AQ88" s="178"/>
      <c r="AR88" s="179"/>
    </row>
    <row r="89" spans="1:44" hidden="1" x14ac:dyDescent="0.3">
      <c r="A89" s="477"/>
      <c r="B89" s="257" t="s">
        <v>204</v>
      </c>
      <c r="C89" s="386"/>
      <c r="D89" s="386"/>
      <c r="E89" s="386"/>
      <c r="F89" s="386"/>
      <c r="G89" s="386"/>
      <c r="H89" s="386"/>
      <c r="I89" s="264"/>
      <c r="J89" s="154"/>
      <c r="K89" s="81">
        <f t="shared" si="6"/>
        <v>0</v>
      </c>
      <c r="L89" s="75">
        <f t="shared" si="7"/>
        <v>0</v>
      </c>
      <c r="M89" s="255"/>
      <c r="N89" s="76">
        <f t="shared" si="2"/>
        <v>0</v>
      </c>
      <c r="O89" s="250"/>
      <c r="P89" s="160"/>
      <c r="Q89" s="73">
        <f t="shared" si="8"/>
        <v>0</v>
      </c>
      <c r="R89" s="82">
        <f t="shared" si="9"/>
        <v>0</v>
      </c>
      <c r="S89" s="75">
        <f t="shared" si="10"/>
        <v>0</v>
      </c>
      <c r="T89" s="163"/>
      <c r="U89" s="274"/>
      <c r="V89" s="178"/>
      <c r="W89" s="178"/>
      <c r="X89" s="178"/>
      <c r="Y89" s="178"/>
      <c r="Z89" s="179"/>
      <c r="AA89" s="291"/>
      <c r="AB89" s="291"/>
      <c r="AC89" s="178"/>
      <c r="AD89" s="178"/>
      <c r="AE89" s="178"/>
      <c r="AF89" s="78"/>
      <c r="AG89" s="177"/>
      <c r="AH89" s="178"/>
      <c r="AI89" s="178"/>
      <c r="AJ89" s="178"/>
      <c r="AK89" s="178"/>
      <c r="AL89" s="178"/>
      <c r="AM89" s="296"/>
      <c r="AN89" s="291"/>
      <c r="AO89" s="178"/>
      <c r="AP89" s="178"/>
      <c r="AQ89" s="178"/>
      <c r="AR89" s="179"/>
    </row>
    <row r="90" spans="1:44" hidden="1" x14ac:dyDescent="0.3">
      <c r="A90" s="477"/>
      <c r="B90" s="257" t="s">
        <v>205</v>
      </c>
      <c r="C90" s="386"/>
      <c r="D90" s="386"/>
      <c r="E90" s="386"/>
      <c r="F90" s="386"/>
      <c r="G90" s="386"/>
      <c r="H90" s="386"/>
      <c r="I90" s="264"/>
      <c r="J90" s="154"/>
      <c r="K90" s="81">
        <f t="shared" si="6"/>
        <v>0</v>
      </c>
      <c r="L90" s="75">
        <f t="shared" si="7"/>
        <v>0</v>
      </c>
      <c r="M90" s="255"/>
      <c r="N90" s="76">
        <f t="shared" si="2"/>
        <v>0</v>
      </c>
      <c r="O90" s="250"/>
      <c r="P90" s="160"/>
      <c r="Q90" s="73">
        <f t="shared" si="8"/>
        <v>0</v>
      </c>
      <c r="R90" s="82">
        <f t="shared" si="9"/>
        <v>0</v>
      </c>
      <c r="S90" s="75">
        <f t="shared" si="10"/>
        <v>0</v>
      </c>
      <c r="T90" s="163"/>
      <c r="U90" s="274"/>
      <c r="V90" s="178"/>
      <c r="W90" s="178"/>
      <c r="X90" s="178"/>
      <c r="Y90" s="178"/>
      <c r="Z90" s="179"/>
      <c r="AA90" s="291"/>
      <c r="AB90" s="291"/>
      <c r="AC90" s="178"/>
      <c r="AD90" s="178"/>
      <c r="AE90" s="178"/>
      <c r="AF90" s="78"/>
      <c r="AG90" s="177"/>
      <c r="AH90" s="178"/>
      <c r="AI90" s="178"/>
      <c r="AJ90" s="178"/>
      <c r="AK90" s="178"/>
      <c r="AL90" s="178"/>
      <c r="AM90" s="296"/>
      <c r="AN90" s="291"/>
      <c r="AO90" s="178"/>
      <c r="AP90" s="178"/>
      <c r="AQ90" s="178"/>
      <c r="AR90" s="179"/>
    </row>
    <row r="91" spans="1:44" hidden="1" x14ac:dyDescent="0.3">
      <c r="A91" s="477"/>
      <c r="B91" s="257" t="s">
        <v>206</v>
      </c>
      <c r="C91" s="386"/>
      <c r="D91" s="386"/>
      <c r="E91" s="386"/>
      <c r="F91" s="386"/>
      <c r="G91" s="386"/>
      <c r="H91" s="386"/>
      <c r="I91" s="264"/>
      <c r="J91" s="154"/>
      <c r="K91" s="81">
        <f t="shared" si="6"/>
        <v>0</v>
      </c>
      <c r="L91" s="75">
        <f t="shared" si="7"/>
        <v>0</v>
      </c>
      <c r="M91" s="255"/>
      <c r="N91" s="76">
        <f t="shared" si="2"/>
        <v>0</v>
      </c>
      <c r="O91" s="250"/>
      <c r="P91" s="160"/>
      <c r="Q91" s="73">
        <f t="shared" si="8"/>
        <v>0</v>
      </c>
      <c r="R91" s="82">
        <f t="shared" si="9"/>
        <v>0</v>
      </c>
      <c r="S91" s="75">
        <f t="shared" si="10"/>
        <v>0</v>
      </c>
      <c r="T91" s="163"/>
      <c r="U91" s="274"/>
      <c r="V91" s="178"/>
      <c r="W91" s="178"/>
      <c r="X91" s="178"/>
      <c r="Y91" s="178"/>
      <c r="Z91" s="179"/>
      <c r="AA91" s="291"/>
      <c r="AB91" s="291"/>
      <c r="AC91" s="178"/>
      <c r="AD91" s="178"/>
      <c r="AE91" s="178"/>
      <c r="AF91" s="78"/>
      <c r="AG91" s="177"/>
      <c r="AH91" s="178"/>
      <c r="AI91" s="178"/>
      <c r="AJ91" s="178"/>
      <c r="AK91" s="178"/>
      <c r="AL91" s="178"/>
      <c r="AM91" s="296"/>
      <c r="AN91" s="291"/>
      <c r="AO91" s="178"/>
      <c r="AP91" s="178"/>
      <c r="AQ91" s="178"/>
      <c r="AR91" s="179"/>
    </row>
    <row r="92" spans="1:44" hidden="1" x14ac:dyDescent="0.3">
      <c r="A92" s="477"/>
      <c r="B92" s="257" t="s">
        <v>207</v>
      </c>
      <c r="C92" s="386"/>
      <c r="D92" s="386"/>
      <c r="E92" s="386"/>
      <c r="F92" s="386"/>
      <c r="G92" s="386"/>
      <c r="H92" s="386"/>
      <c r="I92" s="264"/>
      <c r="J92" s="154"/>
      <c r="K92" s="81">
        <f t="shared" si="6"/>
        <v>0</v>
      </c>
      <c r="L92" s="75">
        <f t="shared" si="7"/>
        <v>0</v>
      </c>
      <c r="M92" s="255"/>
      <c r="N92" s="76">
        <f t="shared" si="2"/>
        <v>0</v>
      </c>
      <c r="O92" s="250"/>
      <c r="P92" s="160"/>
      <c r="Q92" s="73">
        <f t="shared" si="8"/>
        <v>0</v>
      </c>
      <c r="R92" s="82">
        <f t="shared" si="9"/>
        <v>0</v>
      </c>
      <c r="S92" s="75">
        <f t="shared" si="10"/>
        <v>0</v>
      </c>
      <c r="T92" s="163"/>
      <c r="U92" s="274"/>
      <c r="V92" s="178"/>
      <c r="W92" s="178"/>
      <c r="X92" s="178"/>
      <c r="Y92" s="178"/>
      <c r="Z92" s="179"/>
      <c r="AA92" s="291"/>
      <c r="AB92" s="291"/>
      <c r="AC92" s="178"/>
      <c r="AD92" s="178"/>
      <c r="AE92" s="178"/>
      <c r="AF92" s="78"/>
      <c r="AG92" s="177"/>
      <c r="AH92" s="178"/>
      <c r="AI92" s="178"/>
      <c r="AJ92" s="178"/>
      <c r="AK92" s="178"/>
      <c r="AL92" s="178"/>
      <c r="AM92" s="296"/>
      <c r="AN92" s="291"/>
      <c r="AO92" s="178"/>
      <c r="AP92" s="178"/>
      <c r="AQ92" s="178"/>
      <c r="AR92" s="179"/>
    </row>
    <row r="93" spans="1:44" hidden="1" x14ac:dyDescent="0.3">
      <c r="A93" s="477"/>
      <c r="B93" s="257" t="s">
        <v>208</v>
      </c>
      <c r="C93" s="386"/>
      <c r="D93" s="386"/>
      <c r="E93" s="386"/>
      <c r="F93" s="386"/>
      <c r="G93" s="386"/>
      <c r="H93" s="386"/>
      <c r="I93" s="264"/>
      <c r="J93" s="154"/>
      <c r="K93" s="81">
        <f t="shared" si="6"/>
        <v>0</v>
      </c>
      <c r="L93" s="75">
        <f t="shared" si="7"/>
        <v>0</v>
      </c>
      <c r="M93" s="255"/>
      <c r="N93" s="76">
        <f t="shared" si="2"/>
        <v>0</v>
      </c>
      <c r="O93" s="250"/>
      <c r="P93" s="160"/>
      <c r="Q93" s="73">
        <f t="shared" si="8"/>
        <v>0</v>
      </c>
      <c r="R93" s="82">
        <f t="shared" si="9"/>
        <v>0</v>
      </c>
      <c r="S93" s="75">
        <f t="shared" si="10"/>
        <v>0</v>
      </c>
      <c r="T93" s="163"/>
      <c r="U93" s="274"/>
      <c r="V93" s="178"/>
      <c r="W93" s="178"/>
      <c r="X93" s="178"/>
      <c r="Y93" s="178"/>
      <c r="Z93" s="179"/>
      <c r="AA93" s="291"/>
      <c r="AB93" s="291"/>
      <c r="AC93" s="178"/>
      <c r="AD93" s="178"/>
      <c r="AE93" s="178"/>
      <c r="AF93" s="78"/>
      <c r="AG93" s="177"/>
      <c r="AH93" s="178"/>
      <c r="AI93" s="178"/>
      <c r="AJ93" s="178"/>
      <c r="AK93" s="178"/>
      <c r="AL93" s="178"/>
      <c r="AM93" s="296"/>
      <c r="AN93" s="291"/>
      <c r="AO93" s="178"/>
      <c r="AP93" s="178"/>
      <c r="AQ93" s="178"/>
      <c r="AR93" s="179"/>
    </row>
    <row r="94" spans="1:44" hidden="1" x14ac:dyDescent="0.3">
      <c r="A94" s="477"/>
      <c r="B94" s="257" t="s">
        <v>209</v>
      </c>
      <c r="C94" s="386"/>
      <c r="D94" s="386"/>
      <c r="E94" s="386"/>
      <c r="F94" s="386"/>
      <c r="G94" s="386"/>
      <c r="H94" s="386"/>
      <c r="I94" s="264"/>
      <c r="J94" s="154"/>
      <c r="K94" s="81">
        <f t="shared" si="6"/>
        <v>0</v>
      </c>
      <c r="L94" s="75">
        <f t="shared" si="7"/>
        <v>0</v>
      </c>
      <c r="M94" s="255"/>
      <c r="N94" s="76">
        <f t="shared" si="2"/>
        <v>0</v>
      </c>
      <c r="O94" s="250"/>
      <c r="P94" s="160"/>
      <c r="Q94" s="73">
        <f t="shared" si="8"/>
        <v>0</v>
      </c>
      <c r="R94" s="82">
        <f t="shared" si="9"/>
        <v>0</v>
      </c>
      <c r="S94" s="75">
        <f t="shared" si="10"/>
        <v>0</v>
      </c>
      <c r="T94" s="163"/>
      <c r="U94" s="274"/>
      <c r="V94" s="178"/>
      <c r="W94" s="178"/>
      <c r="X94" s="178"/>
      <c r="Y94" s="178"/>
      <c r="Z94" s="179"/>
      <c r="AA94" s="291"/>
      <c r="AB94" s="291"/>
      <c r="AC94" s="178"/>
      <c r="AD94" s="178"/>
      <c r="AE94" s="178"/>
      <c r="AF94" s="78"/>
      <c r="AG94" s="177"/>
      <c r="AH94" s="178"/>
      <c r="AI94" s="178"/>
      <c r="AJ94" s="178"/>
      <c r="AK94" s="178"/>
      <c r="AL94" s="178"/>
      <c r="AM94" s="296"/>
      <c r="AN94" s="291"/>
      <c r="AO94" s="178"/>
      <c r="AP94" s="178"/>
      <c r="AQ94" s="178"/>
      <c r="AR94" s="179"/>
    </row>
    <row r="95" spans="1:44" hidden="1" x14ac:dyDescent="0.3">
      <c r="A95" s="477"/>
      <c r="B95" s="257" t="s">
        <v>210</v>
      </c>
      <c r="C95" s="386"/>
      <c r="D95" s="386"/>
      <c r="E95" s="386"/>
      <c r="F95" s="386"/>
      <c r="G95" s="386"/>
      <c r="H95" s="386"/>
      <c r="I95" s="264"/>
      <c r="J95" s="154"/>
      <c r="K95" s="81">
        <f t="shared" si="6"/>
        <v>0</v>
      </c>
      <c r="L95" s="75">
        <f t="shared" si="7"/>
        <v>0</v>
      </c>
      <c r="M95" s="255"/>
      <c r="N95" s="76">
        <f t="shared" si="2"/>
        <v>0</v>
      </c>
      <c r="O95" s="250"/>
      <c r="P95" s="160"/>
      <c r="Q95" s="73">
        <f t="shared" si="8"/>
        <v>0</v>
      </c>
      <c r="R95" s="82">
        <f t="shared" si="9"/>
        <v>0</v>
      </c>
      <c r="S95" s="75">
        <f t="shared" si="10"/>
        <v>0</v>
      </c>
      <c r="T95" s="163"/>
      <c r="U95" s="274"/>
      <c r="V95" s="178"/>
      <c r="W95" s="178"/>
      <c r="X95" s="178"/>
      <c r="Y95" s="178"/>
      <c r="Z95" s="179"/>
      <c r="AA95" s="291"/>
      <c r="AB95" s="291"/>
      <c r="AC95" s="178"/>
      <c r="AD95" s="178"/>
      <c r="AE95" s="178"/>
      <c r="AF95" s="78"/>
      <c r="AG95" s="177"/>
      <c r="AH95" s="178"/>
      <c r="AI95" s="178"/>
      <c r="AJ95" s="178"/>
      <c r="AK95" s="178"/>
      <c r="AL95" s="178"/>
      <c r="AM95" s="296"/>
      <c r="AN95" s="291"/>
      <c r="AO95" s="178"/>
      <c r="AP95" s="178"/>
      <c r="AQ95" s="178"/>
      <c r="AR95" s="179"/>
    </row>
    <row r="96" spans="1:44" hidden="1" x14ac:dyDescent="0.3">
      <c r="A96" s="477"/>
      <c r="B96" s="257" t="s">
        <v>211</v>
      </c>
      <c r="C96" s="386"/>
      <c r="D96" s="386"/>
      <c r="E96" s="386"/>
      <c r="F96" s="386"/>
      <c r="G96" s="386"/>
      <c r="H96" s="386"/>
      <c r="I96" s="264"/>
      <c r="J96" s="154"/>
      <c r="K96" s="81">
        <f t="shared" si="6"/>
        <v>0</v>
      </c>
      <c r="L96" s="75">
        <f t="shared" si="7"/>
        <v>0</v>
      </c>
      <c r="M96" s="255"/>
      <c r="N96" s="76">
        <f t="shared" si="2"/>
        <v>0</v>
      </c>
      <c r="O96" s="250"/>
      <c r="P96" s="160"/>
      <c r="Q96" s="73">
        <f t="shared" si="8"/>
        <v>0</v>
      </c>
      <c r="R96" s="82">
        <f t="shared" si="9"/>
        <v>0</v>
      </c>
      <c r="S96" s="75">
        <f t="shared" si="10"/>
        <v>0</v>
      </c>
      <c r="T96" s="163"/>
      <c r="U96" s="274"/>
      <c r="V96" s="178"/>
      <c r="W96" s="178"/>
      <c r="X96" s="178"/>
      <c r="Y96" s="178"/>
      <c r="Z96" s="179"/>
      <c r="AA96" s="291"/>
      <c r="AB96" s="291"/>
      <c r="AC96" s="178"/>
      <c r="AD96" s="178"/>
      <c r="AE96" s="178"/>
      <c r="AF96" s="78"/>
      <c r="AG96" s="177"/>
      <c r="AH96" s="178"/>
      <c r="AI96" s="178"/>
      <c r="AJ96" s="178"/>
      <c r="AK96" s="178"/>
      <c r="AL96" s="178"/>
      <c r="AM96" s="296"/>
      <c r="AN96" s="291"/>
      <c r="AO96" s="178"/>
      <c r="AP96" s="178"/>
      <c r="AQ96" s="178"/>
      <c r="AR96" s="179"/>
    </row>
    <row r="97" spans="1:44" hidden="1" x14ac:dyDescent="0.3">
      <c r="A97" s="477"/>
      <c r="B97" s="257" t="s">
        <v>212</v>
      </c>
      <c r="C97" s="386"/>
      <c r="D97" s="386"/>
      <c r="E97" s="386"/>
      <c r="F97" s="386"/>
      <c r="G97" s="386"/>
      <c r="H97" s="386"/>
      <c r="I97" s="264"/>
      <c r="J97" s="154"/>
      <c r="K97" s="81">
        <f t="shared" si="6"/>
        <v>0</v>
      </c>
      <c r="L97" s="75">
        <f t="shared" si="7"/>
        <v>0</v>
      </c>
      <c r="M97" s="255"/>
      <c r="N97" s="76">
        <f t="shared" si="2"/>
        <v>0</v>
      </c>
      <c r="O97" s="250"/>
      <c r="P97" s="160"/>
      <c r="Q97" s="73">
        <f t="shared" si="8"/>
        <v>0</v>
      </c>
      <c r="R97" s="82">
        <f t="shared" si="9"/>
        <v>0</v>
      </c>
      <c r="S97" s="75">
        <f t="shared" si="10"/>
        <v>0</v>
      </c>
      <c r="T97" s="163"/>
      <c r="U97" s="274"/>
      <c r="V97" s="178"/>
      <c r="W97" s="178"/>
      <c r="X97" s="178"/>
      <c r="Y97" s="178"/>
      <c r="Z97" s="179"/>
      <c r="AA97" s="291"/>
      <c r="AB97" s="291"/>
      <c r="AC97" s="178"/>
      <c r="AD97" s="178"/>
      <c r="AE97" s="178"/>
      <c r="AF97" s="78"/>
      <c r="AG97" s="177"/>
      <c r="AH97" s="178"/>
      <c r="AI97" s="178"/>
      <c r="AJ97" s="178"/>
      <c r="AK97" s="178"/>
      <c r="AL97" s="178"/>
      <c r="AM97" s="296"/>
      <c r="AN97" s="291"/>
      <c r="AO97" s="178"/>
      <c r="AP97" s="178"/>
      <c r="AQ97" s="178"/>
      <c r="AR97" s="179"/>
    </row>
    <row r="98" spans="1:44" hidden="1" x14ac:dyDescent="0.3">
      <c r="A98" s="477"/>
      <c r="B98" s="257" t="s">
        <v>213</v>
      </c>
      <c r="C98" s="386"/>
      <c r="D98" s="386"/>
      <c r="E98" s="386"/>
      <c r="F98" s="386"/>
      <c r="G98" s="386"/>
      <c r="H98" s="386"/>
      <c r="I98" s="264"/>
      <c r="J98" s="154"/>
      <c r="K98" s="81">
        <f t="shared" si="6"/>
        <v>0</v>
      </c>
      <c r="L98" s="75">
        <f t="shared" si="7"/>
        <v>0</v>
      </c>
      <c r="M98" s="255"/>
      <c r="N98" s="76">
        <f t="shared" si="2"/>
        <v>0</v>
      </c>
      <c r="O98" s="250"/>
      <c r="P98" s="160"/>
      <c r="Q98" s="73">
        <f t="shared" si="8"/>
        <v>0</v>
      </c>
      <c r="R98" s="82">
        <f t="shared" si="9"/>
        <v>0</v>
      </c>
      <c r="S98" s="75">
        <f t="shared" si="10"/>
        <v>0</v>
      </c>
      <c r="T98" s="163"/>
      <c r="U98" s="274"/>
      <c r="V98" s="178"/>
      <c r="W98" s="178"/>
      <c r="X98" s="178"/>
      <c r="Y98" s="178"/>
      <c r="Z98" s="179"/>
      <c r="AA98" s="291"/>
      <c r="AB98" s="291"/>
      <c r="AC98" s="178"/>
      <c r="AD98" s="178"/>
      <c r="AE98" s="178"/>
      <c r="AF98" s="78"/>
      <c r="AG98" s="177"/>
      <c r="AH98" s="178"/>
      <c r="AI98" s="178"/>
      <c r="AJ98" s="178"/>
      <c r="AK98" s="178"/>
      <c r="AL98" s="178"/>
      <c r="AM98" s="296"/>
      <c r="AN98" s="291"/>
      <c r="AO98" s="178"/>
      <c r="AP98" s="178"/>
      <c r="AQ98" s="178"/>
      <c r="AR98" s="179"/>
    </row>
    <row r="99" spans="1:44" hidden="1" x14ac:dyDescent="0.3">
      <c r="A99" s="477"/>
      <c r="B99" s="257" t="s">
        <v>214</v>
      </c>
      <c r="C99" s="386"/>
      <c r="D99" s="386"/>
      <c r="E99" s="386"/>
      <c r="F99" s="386"/>
      <c r="G99" s="386"/>
      <c r="H99" s="386"/>
      <c r="I99" s="264"/>
      <c r="J99" s="154"/>
      <c r="K99" s="81">
        <f t="shared" si="6"/>
        <v>0</v>
      </c>
      <c r="L99" s="75">
        <f t="shared" si="7"/>
        <v>0</v>
      </c>
      <c r="M99" s="255"/>
      <c r="N99" s="76">
        <f t="shared" si="2"/>
        <v>0</v>
      </c>
      <c r="O99" s="250"/>
      <c r="P99" s="160"/>
      <c r="Q99" s="73">
        <f t="shared" si="8"/>
        <v>0</v>
      </c>
      <c r="R99" s="82">
        <f t="shared" si="9"/>
        <v>0</v>
      </c>
      <c r="S99" s="75">
        <f t="shared" si="10"/>
        <v>0</v>
      </c>
      <c r="T99" s="163"/>
      <c r="U99" s="274"/>
      <c r="V99" s="178"/>
      <c r="W99" s="178"/>
      <c r="X99" s="178"/>
      <c r="Y99" s="178"/>
      <c r="Z99" s="179"/>
      <c r="AA99" s="291"/>
      <c r="AB99" s="291"/>
      <c r="AC99" s="178"/>
      <c r="AD99" s="178"/>
      <c r="AE99" s="178"/>
      <c r="AF99" s="78"/>
      <c r="AG99" s="177"/>
      <c r="AH99" s="178"/>
      <c r="AI99" s="178"/>
      <c r="AJ99" s="178"/>
      <c r="AK99" s="178"/>
      <c r="AL99" s="178"/>
      <c r="AM99" s="296"/>
      <c r="AN99" s="291"/>
      <c r="AO99" s="178"/>
      <c r="AP99" s="178"/>
      <c r="AQ99" s="178"/>
      <c r="AR99" s="179"/>
    </row>
    <row r="100" spans="1:44" hidden="1" x14ac:dyDescent="0.3">
      <c r="A100" s="477"/>
      <c r="B100" s="257" t="s">
        <v>215</v>
      </c>
      <c r="C100" s="386"/>
      <c r="D100" s="386"/>
      <c r="E100" s="386"/>
      <c r="F100" s="386"/>
      <c r="G100" s="386"/>
      <c r="H100" s="386"/>
      <c r="I100" s="264"/>
      <c r="J100" s="154"/>
      <c r="K100" s="81">
        <f t="shared" si="6"/>
        <v>0</v>
      </c>
      <c r="L100" s="75">
        <f t="shared" si="7"/>
        <v>0</v>
      </c>
      <c r="M100" s="255"/>
      <c r="N100" s="76">
        <f t="shared" si="2"/>
        <v>0</v>
      </c>
      <c r="O100" s="250"/>
      <c r="P100" s="160"/>
      <c r="Q100" s="73">
        <f t="shared" si="8"/>
        <v>0</v>
      </c>
      <c r="R100" s="82">
        <f t="shared" si="9"/>
        <v>0</v>
      </c>
      <c r="S100" s="75">
        <f t="shared" si="10"/>
        <v>0</v>
      </c>
      <c r="T100" s="163"/>
      <c r="U100" s="274"/>
      <c r="V100" s="178"/>
      <c r="W100" s="178"/>
      <c r="X100" s="178"/>
      <c r="Y100" s="178"/>
      <c r="Z100" s="179"/>
      <c r="AA100" s="291"/>
      <c r="AB100" s="291"/>
      <c r="AC100" s="178"/>
      <c r="AD100" s="178"/>
      <c r="AE100" s="178"/>
      <c r="AF100" s="78"/>
      <c r="AG100" s="177"/>
      <c r="AH100" s="178"/>
      <c r="AI100" s="178"/>
      <c r="AJ100" s="178"/>
      <c r="AK100" s="178"/>
      <c r="AL100" s="178"/>
      <c r="AM100" s="296"/>
      <c r="AN100" s="291"/>
      <c r="AO100" s="178"/>
      <c r="AP100" s="178"/>
      <c r="AQ100" s="178"/>
      <c r="AR100" s="179"/>
    </row>
    <row r="101" spans="1:44" hidden="1" x14ac:dyDescent="0.3">
      <c r="A101" s="477"/>
      <c r="B101" s="257" t="s">
        <v>216</v>
      </c>
      <c r="C101" s="386"/>
      <c r="D101" s="386"/>
      <c r="E101" s="386"/>
      <c r="F101" s="386"/>
      <c r="G101" s="386"/>
      <c r="H101" s="386"/>
      <c r="I101" s="264"/>
      <c r="J101" s="154"/>
      <c r="K101" s="81">
        <f t="shared" si="6"/>
        <v>0</v>
      </c>
      <c r="L101" s="75">
        <f t="shared" si="7"/>
        <v>0</v>
      </c>
      <c r="M101" s="255"/>
      <c r="N101" s="76">
        <f t="shared" si="2"/>
        <v>0</v>
      </c>
      <c r="O101" s="250"/>
      <c r="P101" s="160"/>
      <c r="Q101" s="73">
        <f t="shared" si="8"/>
        <v>0</v>
      </c>
      <c r="R101" s="82">
        <f t="shared" si="9"/>
        <v>0</v>
      </c>
      <c r="S101" s="75">
        <f t="shared" si="10"/>
        <v>0</v>
      </c>
      <c r="T101" s="163"/>
      <c r="U101" s="274"/>
      <c r="V101" s="178"/>
      <c r="W101" s="178"/>
      <c r="X101" s="178"/>
      <c r="Y101" s="178"/>
      <c r="Z101" s="179"/>
      <c r="AA101" s="291"/>
      <c r="AB101" s="291"/>
      <c r="AC101" s="178"/>
      <c r="AD101" s="178"/>
      <c r="AE101" s="178"/>
      <c r="AF101" s="78"/>
      <c r="AG101" s="177"/>
      <c r="AH101" s="178"/>
      <c r="AI101" s="178"/>
      <c r="AJ101" s="178"/>
      <c r="AK101" s="178"/>
      <c r="AL101" s="178"/>
      <c r="AM101" s="296"/>
      <c r="AN101" s="291"/>
      <c r="AO101" s="178"/>
      <c r="AP101" s="178"/>
      <c r="AQ101" s="178"/>
      <c r="AR101" s="179"/>
    </row>
    <row r="102" spans="1:44" hidden="1" x14ac:dyDescent="0.3">
      <c r="A102" s="477"/>
      <c r="B102" s="257" t="s">
        <v>217</v>
      </c>
      <c r="C102" s="386"/>
      <c r="D102" s="386"/>
      <c r="E102" s="386"/>
      <c r="F102" s="386"/>
      <c r="G102" s="386"/>
      <c r="H102" s="386"/>
      <c r="I102" s="264"/>
      <c r="J102" s="154"/>
      <c r="K102" s="81">
        <f t="shared" si="6"/>
        <v>0</v>
      </c>
      <c r="L102" s="75">
        <f t="shared" si="7"/>
        <v>0</v>
      </c>
      <c r="M102" s="255"/>
      <c r="N102" s="76">
        <f t="shared" si="2"/>
        <v>0</v>
      </c>
      <c r="O102" s="250"/>
      <c r="P102" s="160"/>
      <c r="Q102" s="73">
        <f t="shared" si="8"/>
        <v>0</v>
      </c>
      <c r="R102" s="82">
        <f t="shared" si="9"/>
        <v>0</v>
      </c>
      <c r="S102" s="75">
        <f t="shared" si="10"/>
        <v>0</v>
      </c>
      <c r="T102" s="163"/>
      <c r="U102" s="274"/>
      <c r="V102" s="178"/>
      <c r="W102" s="178"/>
      <c r="X102" s="178"/>
      <c r="Y102" s="178"/>
      <c r="Z102" s="179"/>
      <c r="AA102" s="291"/>
      <c r="AB102" s="291"/>
      <c r="AC102" s="178"/>
      <c r="AD102" s="178"/>
      <c r="AE102" s="178"/>
      <c r="AF102" s="78"/>
      <c r="AG102" s="177"/>
      <c r="AH102" s="178"/>
      <c r="AI102" s="178"/>
      <c r="AJ102" s="178"/>
      <c r="AK102" s="178"/>
      <c r="AL102" s="178"/>
      <c r="AM102" s="296"/>
      <c r="AN102" s="291"/>
      <c r="AO102" s="178"/>
      <c r="AP102" s="178"/>
      <c r="AQ102" s="178"/>
      <c r="AR102" s="179"/>
    </row>
    <row r="103" spans="1:44" hidden="1" x14ac:dyDescent="0.3">
      <c r="A103" s="477"/>
      <c r="B103" s="257" t="s">
        <v>218</v>
      </c>
      <c r="C103" s="386"/>
      <c r="D103" s="386"/>
      <c r="E103" s="386"/>
      <c r="F103" s="386"/>
      <c r="G103" s="386"/>
      <c r="H103" s="386"/>
      <c r="I103" s="264"/>
      <c r="J103" s="154"/>
      <c r="K103" s="81">
        <f t="shared" si="6"/>
        <v>0</v>
      </c>
      <c r="L103" s="75">
        <f t="shared" si="7"/>
        <v>0</v>
      </c>
      <c r="M103" s="255"/>
      <c r="N103" s="76">
        <f t="shared" si="2"/>
        <v>0</v>
      </c>
      <c r="O103" s="250"/>
      <c r="P103" s="160"/>
      <c r="Q103" s="73">
        <f t="shared" si="8"/>
        <v>0</v>
      </c>
      <c r="R103" s="82">
        <f t="shared" si="9"/>
        <v>0</v>
      </c>
      <c r="S103" s="75">
        <f t="shared" si="10"/>
        <v>0</v>
      </c>
      <c r="T103" s="163"/>
      <c r="U103" s="274"/>
      <c r="V103" s="178"/>
      <c r="W103" s="178"/>
      <c r="X103" s="178"/>
      <c r="Y103" s="178"/>
      <c r="Z103" s="179"/>
      <c r="AA103" s="291"/>
      <c r="AB103" s="291"/>
      <c r="AC103" s="178"/>
      <c r="AD103" s="178"/>
      <c r="AE103" s="178"/>
      <c r="AF103" s="78"/>
      <c r="AG103" s="177"/>
      <c r="AH103" s="178"/>
      <c r="AI103" s="178"/>
      <c r="AJ103" s="178"/>
      <c r="AK103" s="178"/>
      <c r="AL103" s="178"/>
      <c r="AM103" s="296"/>
      <c r="AN103" s="291"/>
      <c r="AO103" s="178"/>
      <c r="AP103" s="178"/>
      <c r="AQ103" s="178"/>
      <c r="AR103" s="179"/>
    </row>
    <row r="104" spans="1:44" hidden="1" x14ac:dyDescent="0.3">
      <c r="A104" s="477"/>
      <c r="B104" s="257" t="s">
        <v>219</v>
      </c>
      <c r="C104" s="386"/>
      <c r="D104" s="386"/>
      <c r="E104" s="386"/>
      <c r="F104" s="386"/>
      <c r="G104" s="386"/>
      <c r="H104" s="386"/>
      <c r="I104" s="264"/>
      <c r="J104" s="154"/>
      <c r="K104" s="81">
        <f t="shared" si="6"/>
        <v>0</v>
      </c>
      <c r="L104" s="75">
        <f t="shared" si="7"/>
        <v>0</v>
      </c>
      <c r="M104" s="255"/>
      <c r="N104" s="76">
        <f t="shared" si="2"/>
        <v>0</v>
      </c>
      <c r="O104" s="250"/>
      <c r="P104" s="160"/>
      <c r="Q104" s="73">
        <f t="shared" si="8"/>
        <v>0</v>
      </c>
      <c r="R104" s="82">
        <f t="shared" si="9"/>
        <v>0</v>
      </c>
      <c r="S104" s="75">
        <f t="shared" si="10"/>
        <v>0</v>
      </c>
      <c r="T104" s="163"/>
      <c r="U104" s="274"/>
      <c r="V104" s="178"/>
      <c r="W104" s="178"/>
      <c r="X104" s="178"/>
      <c r="Y104" s="178"/>
      <c r="Z104" s="179"/>
      <c r="AA104" s="291"/>
      <c r="AB104" s="291"/>
      <c r="AC104" s="178"/>
      <c r="AD104" s="178"/>
      <c r="AE104" s="178"/>
      <c r="AF104" s="78"/>
      <c r="AG104" s="177"/>
      <c r="AH104" s="178"/>
      <c r="AI104" s="178"/>
      <c r="AJ104" s="178"/>
      <c r="AK104" s="178"/>
      <c r="AL104" s="178"/>
      <c r="AM104" s="296"/>
      <c r="AN104" s="291"/>
      <c r="AO104" s="178"/>
      <c r="AP104" s="178"/>
      <c r="AQ104" s="178"/>
      <c r="AR104" s="179"/>
    </row>
    <row r="105" spans="1:44" hidden="1" x14ac:dyDescent="0.3">
      <c r="A105" s="477"/>
      <c r="B105" s="257" t="s">
        <v>220</v>
      </c>
      <c r="C105" s="386"/>
      <c r="D105" s="386"/>
      <c r="E105" s="386"/>
      <c r="F105" s="386"/>
      <c r="G105" s="386"/>
      <c r="H105" s="386"/>
      <c r="I105" s="264"/>
      <c r="J105" s="154"/>
      <c r="K105" s="81">
        <f t="shared" si="6"/>
        <v>0</v>
      </c>
      <c r="L105" s="75">
        <f t="shared" si="7"/>
        <v>0</v>
      </c>
      <c r="M105" s="255"/>
      <c r="N105" s="76">
        <f t="shared" si="2"/>
        <v>0</v>
      </c>
      <c r="O105" s="250"/>
      <c r="P105" s="160"/>
      <c r="Q105" s="73">
        <f t="shared" si="8"/>
        <v>0</v>
      </c>
      <c r="R105" s="82">
        <f t="shared" si="9"/>
        <v>0</v>
      </c>
      <c r="S105" s="75">
        <f t="shared" si="10"/>
        <v>0</v>
      </c>
      <c r="T105" s="163"/>
      <c r="U105" s="274"/>
      <c r="V105" s="178"/>
      <c r="W105" s="178"/>
      <c r="X105" s="178"/>
      <c r="Y105" s="178"/>
      <c r="Z105" s="179"/>
      <c r="AA105" s="291"/>
      <c r="AB105" s="291"/>
      <c r="AC105" s="178"/>
      <c r="AD105" s="178"/>
      <c r="AE105" s="178"/>
      <c r="AF105" s="78"/>
      <c r="AG105" s="177"/>
      <c r="AH105" s="178"/>
      <c r="AI105" s="178"/>
      <c r="AJ105" s="178"/>
      <c r="AK105" s="178"/>
      <c r="AL105" s="178"/>
      <c r="AM105" s="296"/>
      <c r="AN105" s="291"/>
      <c r="AO105" s="178"/>
      <c r="AP105" s="178"/>
      <c r="AQ105" s="178"/>
      <c r="AR105" s="179"/>
    </row>
    <row r="106" spans="1:44" ht="15" hidden="1" thickBot="1" x14ac:dyDescent="0.35">
      <c r="A106" s="477"/>
      <c r="B106" s="257" t="s">
        <v>221</v>
      </c>
      <c r="C106" s="386"/>
      <c r="D106" s="386"/>
      <c r="E106" s="386"/>
      <c r="F106" s="386"/>
      <c r="G106" s="386"/>
      <c r="H106" s="386"/>
      <c r="I106" s="264"/>
      <c r="J106" s="154"/>
      <c r="K106" s="81">
        <f t="shared" si="6"/>
        <v>0</v>
      </c>
      <c r="L106" s="75">
        <f t="shared" si="7"/>
        <v>0</v>
      </c>
      <c r="M106" s="255"/>
      <c r="N106" s="76">
        <f t="shared" si="2"/>
        <v>0</v>
      </c>
      <c r="O106" s="250"/>
      <c r="P106" s="160"/>
      <c r="Q106" s="73">
        <f t="shared" si="8"/>
        <v>0</v>
      </c>
      <c r="R106" s="82">
        <f t="shared" si="9"/>
        <v>0</v>
      </c>
      <c r="S106" s="75">
        <f t="shared" si="10"/>
        <v>0</v>
      </c>
      <c r="T106" s="163"/>
      <c r="U106" s="274"/>
      <c r="V106" s="178"/>
      <c r="W106" s="178"/>
      <c r="X106" s="178"/>
      <c r="Y106" s="178"/>
      <c r="Z106" s="179"/>
      <c r="AA106" s="291"/>
      <c r="AB106" s="291"/>
      <c r="AC106" s="178"/>
      <c r="AD106" s="178"/>
      <c r="AE106" s="178"/>
      <c r="AF106" s="78"/>
      <c r="AG106" s="177"/>
      <c r="AH106" s="178"/>
      <c r="AI106" s="178"/>
      <c r="AJ106" s="178"/>
      <c r="AK106" s="178"/>
      <c r="AL106" s="178"/>
      <c r="AM106" s="296"/>
      <c r="AN106" s="291"/>
      <c r="AO106" s="178"/>
      <c r="AP106" s="178"/>
      <c r="AQ106" s="178"/>
      <c r="AR106" s="179"/>
    </row>
    <row r="107" spans="1:44" ht="21" customHeight="1" thickBot="1" x14ac:dyDescent="0.35">
      <c r="A107" s="483"/>
      <c r="B107" s="12" t="s">
        <v>52</v>
      </c>
      <c r="C107" s="14"/>
      <c r="D107" s="14"/>
      <c r="E107" s="14"/>
      <c r="F107" s="14"/>
      <c r="G107" s="14"/>
      <c r="H107" s="14"/>
      <c r="I107" s="265">
        <f>IF(L107&gt;0,L107/J107,0)</f>
        <v>0</v>
      </c>
      <c r="J107" s="121">
        <f>SUM(J7:J106)</f>
        <v>0</v>
      </c>
      <c r="K107" s="122">
        <f>J107/2080</f>
        <v>0</v>
      </c>
      <c r="L107" s="123">
        <f>SUM(L7:L106)</f>
        <v>0</v>
      </c>
      <c r="M107" s="123">
        <f>SUM(M7:M106)</f>
        <v>0</v>
      </c>
      <c r="N107" s="124">
        <f>SUM(N7:N106)</f>
        <v>0</v>
      </c>
      <c r="O107" s="143" t="str">
        <f>IFERROR(ABS(Q107)/L107,"")</f>
        <v/>
      </c>
      <c r="P107" s="256" t="str">
        <f>IFERROR(ABS(R107/M107),"")</f>
        <v/>
      </c>
      <c r="Q107" s="144">
        <f>SUM(Q7:Q106)</f>
        <v>0</v>
      </c>
      <c r="R107" s="144">
        <f>SUM(R7:R106)</f>
        <v>0</v>
      </c>
      <c r="S107" s="123">
        <f>SUM(S7:S106)</f>
        <v>0</v>
      </c>
      <c r="T107" s="125"/>
      <c r="U107" s="275"/>
      <c r="V107" s="181"/>
      <c r="W107" s="181"/>
      <c r="X107" s="181"/>
      <c r="Y107" s="181"/>
      <c r="Z107" s="182"/>
      <c r="AA107" s="292"/>
      <c r="AB107" s="292"/>
      <c r="AC107" s="181"/>
      <c r="AD107" s="181"/>
      <c r="AE107" s="181"/>
      <c r="AF107" s="129"/>
      <c r="AG107" s="180"/>
      <c r="AH107" s="181"/>
      <c r="AI107" s="181"/>
      <c r="AJ107" s="181"/>
      <c r="AK107" s="181"/>
      <c r="AL107" s="181"/>
      <c r="AM107" s="297"/>
      <c r="AN107" s="292"/>
      <c r="AO107" s="181"/>
      <c r="AP107" s="181"/>
      <c r="AQ107" s="181"/>
      <c r="AR107" s="182"/>
    </row>
    <row r="108" spans="1:44" x14ac:dyDescent="0.3">
      <c r="A108" s="476" t="s">
        <v>104</v>
      </c>
      <c r="B108" s="257" t="s">
        <v>102</v>
      </c>
      <c r="C108" s="386"/>
      <c r="D108" s="386"/>
      <c r="E108" s="386"/>
      <c r="F108" s="386"/>
      <c r="G108" s="386"/>
      <c r="H108" s="386"/>
      <c r="I108" s="266"/>
      <c r="J108" s="15"/>
      <c r="K108" s="15"/>
      <c r="L108" s="15"/>
      <c r="M108" s="15"/>
      <c r="N108" s="15"/>
      <c r="O108" s="15"/>
      <c r="P108" s="15"/>
      <c r="Q108" s="15"/>
      <c r="R108" s="15"/>
      <c r="S108" s="15"/>
      <c r="T108" s="79"/>
      <c r="U108" s="165">
        <v>0</v>
      </c>
      <c r="V108" s="164"/>
      <c r="W108" s="183">
        <f t="shared" ref="W108:W171" si="11">V108/2080</f>
        <v>0</v>
      </c>
      <c r="X108" s="184">
        <f>U108*V108</f>
        <v>0</v>
      </c>
      <c r="Y108" s="206">
        <v>0</v>
      </c>
      <c r="Z108" s="185">
        <f>SUM(X108:Y108)</f>
        <v>0</v>
      </c>
      <c r="AA108" s="159"/>
      <c r="AB108" s="158"/>
      <c r="AC108" s="212">
        <f>-(AA108*X108)</f>
        <v>0</v>
      </c>
      <c r="AD108" s="213">
        <f>-(AB108*Y108)</f>
        <v>0</v>
      </c>
      <c r="AE108" s="213">
        <f>SUM(Z108,AC108,AD108)</f>
        <v>0</v>
      </c>
      <c r="AF108" s="162"/>
      <c r="AG108" s="165">
        <v>0</v>
      </c>
      <c r="AH108" s="166">
        <v>0</v>
      </c>
      <c r="AI108" s="186">
        <f t="shared" ref="AI108:AI171" si="12">AH108/2080</f>
        <v>0</v>
      </c>
      <c r="AJ108" s="212">
        <f>AG108*AH108</f>
        <v>0</v>
      </c>
      <c r="AK108" s="169"/>
      <c r="AL108" s="227">
        <f>SUM(AJ108:AK108)</f>
        <v>0</v>
      </c>
      <c r="AM108" s="246"/>
      <c r="AN108" s="159"/>
      <c r="AO108" s="212">
        <f>-(AM108*AJ108)</f>
        <v>0</v>
      </c>
      <c r="AP108" s="213">
        <f>-(AN108*AK108)</f>
        <v>0</v>
      </c>
      <c r="AQ108" s="213">
        <f>SUM(AL108,AO108:AP108)</f>
        <v>0</v>
      </c>
      <c r="AR108" s="245"/>
    </row>
    <row r="109" spans="1:44" x14ac:dyDescent="0.3">
      <c r="A109" s="477"/>
      <c r="B109" s="257" t="s">
        <v>101</v>
      </c>
      <c r="C109" s="386"/>
      <c r="D109" s="386"/>
      <c r="E109" s="386"/>
      <c r="F109" s="386"/>
      <c r="G109" s="386"/>
      <c r="H109" s="386"/>
      <c r="I109" s="267"/>
      <c r="J109" s="15"/>
      <c r="K109" s="15"/>
      <c r="L109" s="15"/>
      <c r="M109" s="15"/>
      <c r="N109" s="15"/>
      <c r="O109" s="15"/>
      <c r="P109" s="15"/>
      <c r="Q109" s="15"/>
      <c r="R109" s="15"/>
      <c r="S109" s="15"/>
      <c r="T109" s="79"/>
      <c r="U109" s="165">
        <v>0</v>
      </c>
      <c r="V109" s="152"/>
      <c r="W109" s="189">
        <f t="shared" si="11"/>
        <v>0</v>
      </c>
      <c r="X109" s="190">
        <f t="shared" ref="X109:X172" si="13">U109*V109</f>
        <v>0</v>
      </c>
      <c r="Y109" s="207"/>
      <c r="Z109" s="191">
        <f t="shared" ref="Z109:Z172" si="14">SUM(X109:Y109)</f>
        <v>0</v>
      </c>
      <c r="AA109" s="159"/>
      <c r="AB109" s="158"/>
      <c r="AC109" s="212">
        <f>-(AA109*X109)</f>
        <v>0</v>
      </c>
      <c r="AD109" s="213">
        <f t="shared" ref="AD109:AD172" si="15">-(AB109*Y109)</f>
        <v>0</v>
      </c>
      <c r="AE109" s="213">
        <f t="shared" ref="AE109:AE172" si="16">SUM(Z109,AC109,AD109)</f>
        <v>0</v>
      </c>
      <c r="AF109" s="162"/>
      <c r="AG109" s="165"/>
      <c r="AH109" s="166"/>
      <c r="AI109" s="186">
        <f t="shared" si="12"/>
        <v>0</v>
      </c>
      <c r="AJ109" s="212">
        <f>AG109*AH109</f>
        <v>0</v>
      </c>
      <c r="AK109" s="169"/>
      <c r="AL109" s="227">
        <f t="shared" ref="AL109:AL172" si="17">SUM(AJ109:AK109)</f>
        <v>0</v>
      </c>
      <c r="AM109" s="158"/>
      <c r="AN109" s="159"/>
      <c r="AO109" s="212">
        <f t="shared" ref="AO109:AP172" si="18">-(AM109*AJ109)</f>
        <v>0</v>
      </c>
      <c r="AP109" s="213">
        <f t="shared" si="18"/>
        <v>0</v>
      </c>
      <c r="AQ109" s="213">
        <f t="shared" ref="AQ109:AQ172" si="19">SUM(AL109,AO109:AP109)</f>
        <v>0</v>
      </c>
      <c r="AR109" s="222"/>
    </row>
    <row r="110" spans="1:44" x14ac:dyDescent="0.3">
      <c r="A110" s="477"/>
      <c r="B110" s="257" t="s">
        <v>417</v>
      </c>
      <c r="C110" s="386"/>
      <c r="D110" s="386"/>
      <c r="E110" s="386"/>
      <c r="F110" s="386"/>
      <c r="G110" s="386"/>
      <c r="H110" s="386"/>
      <c r="I110" s="267"/>
      <c r="J110" s="15"/>
      <c r="K110" s="15"/>
      <c r="L110" s="15"/>
      <c r="M110" s="15"/>
      <c r="N110" s="15"/>
      <c r="O110" s="15"/>
      <c r="P110" s="15"/>
      <c r="Q110" s="15"/>
      <c r="R110" s="15"/>
      <c r="S110" s="15"/>
      <c r="T110" s="79"/>
      <c r="U110" s="165">
        <v>0</v>
      </c>
      <c r="V110" s="152"/>
      <c r="W110" s="189">
        <f t="shared" si="11"/>
        <v>0</v>
      </c>
      <c r="X110" s="190">
        <f t="shared" si="13"/>
        <v>0</v>
      </c>
      <c r="Y110" s="207">
        <v>0</v>
      </c>
      <c r="Z110" s="191">
        <f t="shared" si="14"/>
        <v>0</v>
      </c>
      <c r="AA110" s="159"/>
      <c r="AB110" s="158"/>
      <c r="AC110" s="212">
        <f t="shared" ref="AC110:AD173" si="20">-(AA110*X110)</f>
        <v>0</v>
      </c>
      <c r="AD110" s="213">
        <f t="shared" si="15"/>
        <v>0</v>
      </c>
      <c r="AE110" s="213">
        <f t="shared" si="16"/>
        <v>0</v>
      </c>
      <c r="AF110" s="162"/>
      <c r="AG110" s="165">
        <v>0</v>
      </c>
      <c r="AH110" s="166">
        <v>0</v>
      </c>
      <c r="AI110" s="186">
        <f t="shared" si="12"/>
        <v>0</v>
      </c>
      <c r="AJ110" s="212">
        <f t="shared" ref="AJ110:AJ173" si="21">AG110*AH110</f>
        <v>0</v>
      </c>
      <c r="AK110" s="169"/>
      <c r="AL110" s="227">
        <f t="shared" si="17"/>
        <v>0</v>
      </c>
      <c r="AM110" s="158"/>
      <c r="AN110" s="159"/>
      <c r="AO110" s="212">
        <f t="shared" si="18"/>
        <v>0</v>
      </c>
      <c r="AP110" s="213">
        <f t="shared" si="18"/>
        <v>0</v>
      </c>
      <c r="AQ110" s="213">
        <f t="shared" si="19"/>
        <v>0</v>
      </c>
      <c r="AR110" s="222"/>
    </row>
    <row r="111" spans="1:44" ht="15.75" customHeight="1" x14ac:dyDescent="0.3">
      <c r="A111" s="477"/>
      <c r="B111" s="257" t="s">
        <v>92</v>
      </c>
      <c r="C111" s="386"/>
      <c r="D111" s="386"/>
      <c r="E111" s="386"/>
      <c r="F111" s="386"/>
      <c r="G111" s="386"/>
      <c r="H111" s="386"/>
      <c r="I111" s="267"/>
      <c r="J111" s="15"/>
      <c r="K111" s="15"/>
      <c r="L111" s="15"/>
      <c r="M111" s="15"/>
      <c r="N111" s="15"/>
      <c r="O111" s="15"/>
      <c r="P111" s="15"/>
      <c r="Q111" s="15"/>
      <c r="R111" s="15"/>
      <c r="S111" s="15"/>
      <c r="T111" s="79"/>
      <c r="U111" s="165">
        <v>0</v>
      </c>
      <c r="V111" s="152"/>
      <c r="W111" s="189">
        <f t="shared" si="11"/>
        <v>0</v>
      </c>
      <c r="X111" s="190">
        <f t="shared" si="13"/>
        <v>0</v>
      </c>
      <c r="Y111" s="207">
        <v>0</v>
      </c>
      <c r="Z111" s="191">
        <f t="shared" si="14"/>
        <v>0</v>
      </c>
      <c r="AA111" s="159"/>
      <c r="AB111" s="158"/>
      <c r="AC111" s="212">
        <f t="shared" si="20"/>
        <v>0</v>
      </c>
      <c r="AD111" s="213">
        <f t="shared" si="15"/>
        <v>0</v>
      </c>
      <c r="AE111" s="213">
        <f t="shared" si="16"/>
        <v>0</v>
      </c>
      <c r="AF111" s="162"/>
      <c r="AG111" s="165">
        <v>0</v>
      </c>
      <c r="AH111" s="166">
        <v>0</v>
      </c>
      <c r="AI111" s="186">
        <f t="shared" si="12"/>
        <v>0</v>
      </c>
      <c r="AJ111" s="212">
        <f t="shared" si="21"/>
        <v>0</v>
      </c>
      <c r="AK111" s="169"/>
      <c r="AL111" s="227">
        <f t="shared" si="17"/>
        <v>0</v>
      </c>
      <c r="AM111" s="158"/>
      <c r="AN111" s="159"/>
      <c r="AO111" s="212">
        <f t="shared" si="18"/>
        <v>0</v>
      </c>
      <c r="AP111" s="213">
        <f t="shared" si="18"/>
        <v>0</v>
      </c>
      <c r="AQ111" s="213">
        <f t="shared" si="19"/>
        <v>0</v>
      </c>
      <c r="AR111" s="222"/>
    </row>
    <row r="112" spans="1:44" hidden="1" x14ac:dyDescent="0.3">
      <c r="A112" s="477"/>
      <c r="B112" s="257" t="s">
        <v>222</v>
      </c>
      <c r="C112" s="386"/>
      <c r="D112" s="386"/>
      <c r="E112" s="386"/>
      <c r="F112" s="386"/>
      <c r="G112" s="386"/>
      <c r="H112" s="386"/>
      <c r="I112" s="267"/>
      <c r="J112" s="15"/>
      <c r="K112" s="15"/>
      <c r="L112" s="15"/>
      <c r="M112" s="15"/>
      <c r="N112" s="15"/>
      <c r="O112" s="15"/>
      <c r="P112" s="15"/>
      <c r="Q112" s="15"/>
      <c r="R112" s="15"/>
      <c r="S112" s="15"/>
      <c r="T112" s="79"/>
      <c r="U112" s="165">
        <v>0</v>
      </c>
      <c r="V112" s="152"/>
      <c r="W112" s="189">
        <f t="shared" si="11"/>
        <v>0</v>
      </c>
      <c r="X112" s="190">
        <f t="shared" si="13"/>
        <v>0</v>
      </c>
      <c r="Y112" s="207">
        <v>0</v>
      </c>
      <c r="Z112" s="191">
        <f t="shared" si="14"/>
        <v>0</v>
      </c>
      <c r="AA112" s="159"/>
      <c r="AB112" s="158"/>
      <c r="AC112" s="212">
        <f t="shared" si="20"/>
        <v>0</v>
      </c>
      <c r="AD112" s="213">
        <f t="shared" si="15"/>
        <v>0</v>
      </c>
      <c r="AE112" s="213">
        <f t="shared" si="16"/>
        <v>0</v>
      </c>
      <c r="AF112" s="162"/>
      <c r="AG112" s="165">
        <v>0</v>
      </c>
      <c r="AH112" s="166">
        <v>0</v>
      </c>
      <c r="AI112" s="186">
        <f t="shared" si="12"/>
        <v>0</v>
      </c>
      <c r="AJ112" s="212">
        <f t="shared" si="21"/>
        <v>0</v>
      </c>
      <c r="AK112" s="169"/>
      <c r="AL112" s="227">
        <f t="shared" si="17"/>
        <v>0</v>
      </c>
      <c r="AM112" s="158"/>
      <c r="AN112" s="159"/>
      <c r="AO112" s="212">
        <f t="shared" si="18"/>
        <v>0</v>
      </c>
      <c r="AP112" s="213">
        <f t="shared" si="18"/>
        <v>0</v>
      </c>
      <c r="AQ112" s="213">
        <f t="shared" si="19"/>
        <v>0</v>
      </c>
      <c r="AR112" s="222"/>
    </row>
    <row r="113" spans="1:44" hidden="1" x14ac:dyDescent="0.3">
      <c r="A113" s="477"/>
      <c r="B113" s="257" t="s">
        <v>223</v>
      </c>
      <c r="C113" s="386"/>
      <c r="D113" s="386"/>
      <c r="E113" s="386"/>
      <c r="F113" s="386"/>
      <c r="G113" s="386"/>
      <c r="H113" s="386"/>
      <c r="I113" s="267"/>
      <c r="J113" s="15"/>
      <c r="K113" s="15"/>
      <c r="L113" s="15"/>
      <c r="M113" s="15"/>
      <c r="N113" s="15"/>
      <c r="O113" s="15"/>
      <c r="P113" s="15"/>
      <c r="Q113" s="15"/>
      <c r="R113" s="15"/>
      <c r="S113" s="15"/>
      <c r="T113" s="79"/>
      <c r="U113" s="165">
        <v>0</v>
      </c>
      <c r="V113" s="152"/>
      <c r="W113" s="189">
        <f t="shared" si="11"/>
        <v>0</v>
      </c>
      <c r="X113" s="190">
        <f t="shared" si="13"/>
        <v>0</v>
      </c>
      <c r="Y113" s="207">
        <v>0</v>
      </c>
      <c r="Z113" s="191">
        <f t="shared" si="14"/>
        <v>0</v>
      </c>
      <c r="AA113" s="159"/>
      <c r="AB113" s="158"/>
      <c r="AC113" s="212">
        <f t="shared" si="20"/>
        <v>0</v>
      </c>
      <c r="AD113" s="213">
        <f t="shared" si="15"/>
        <v>0</v>
      </c>
      <c r="AE113" s="213">
        <f t="shared" si="16"/>
        <v>0</v>
      </c>
      <c r="AF113" s="162"/>
      <c r="AG113" s="165">
        <v>0</v>
      </c>
      <c r="AH113" s="166">
        <v>0</v>
      </c>
      <c r="AI113" s="186">
        <f t="shared" si="12"/>
        <v>0</v>
      </c>
      <c r="AJ113" s="212">
        <f t="shared" si="21"/>
        <v>0</v>
      </c>
      <c r="AK113" s="169"/>
      <c r="AL113" s="227">
        <f t="shared" si="17"/>
        <v>0</v>
      </c>
      <c r="AM113" s="158"/>
      <c r="AN113" s="159"/>
      <c r="AO113" s="212">
        <f t="shared" si="18"/>
        <v>0</v>
      </c>
      <c r="AP113" s="213">
        <f t="shared" si="18"/>
        <v>0</v>
      </c>
      <c r="AQ113" s="213">
        <f t="shared" si="19"/>
        <v>0</v>
      </c>
      <c r="AR113" s="222"/>
    </row>
    <row r="114" spans="1:44" hidden="1" x14ac:dyDescent="0.3">
      <c r="A114" s="477"/>
      <c r="B114" s="257" t="s">
        <v>224</v>
      </c>
      <c r="C114" s="386"/>
      <c r="D114" s="386"/>
      <c r="E114" s="386"/>
      <c r="F114" s="386"/>
      <c r="G114" s="386"/>
      <c r="H114" s="386"/>
      <c r="I114" s="267"/>
      <c r="J114" s="15"/>
      <c r="K114" s="15"/>
      <c r="L114" s="15"/>
      <c r="M114" s="15"/>
      <c r="N114" s="15"/>
      <c r="O114" s="15"/>
      <c r="P114" s="15"/>
      <c r="Q114" s="15"/>
      <c r="R114" s="15"/>
      <c r="S114" s="15"/>
      <c r="T114" s="79"/>
      <c r="U114" s="165">
        <v>0</v>
      </c>
      <c r="V114" s="152"/>
      <c r="W114" s="189">
        <f t="shared" si="11"/>
        <v>0</v>
      </c>
      <c r="X114" s="190">
        <f t="shared" si="13"/>
        <v>0</v>
      </c>
      <c r="Y114" s="207">
        <v>0</v>
      </c>
      <c r="Z114" s="191">
        <f t="shared" si="14"/>
        <v>0</v>
      </c>
      <c r="AA114" s="159"/>
      <c r="AB114" s="158"/>
      <c r="AC114" s="212">
        <f t="shared" si="20"/>
        <v>0</v>
      </c>
      <c r="AD114" s="213">
        <f t="shared" si="15"/>
        <v>0</v>
      </c>
      <c r="AE114" s="213">
        <f t="shared" si="16"/>
        <v>0</v>
      </c>
      <c r="AF114" s="162"/>
      <c r="AG114" s="165">
        <v>0</v>
      </c>
      <c r="AH114" s="166">
        <v>0</v>
      </c>
      <c r="AI114" s="186">
        <f t="shared" si="12"/>
        <v>0</v>
      </c>
      <c r="AJ114" s="212">
        <f t="shared" si="21"/>
        <v>0</v>
      </c>
      <c r="AK114" s="169"/>
      <c r="AL114" s="227">
        <f t="shared" si="17"/>
        <v>0</v>
      </c>
      <c r="AM114" s="158"/>
      <c r="AN114" s="159"/>
      <c r="AO114" s="212">
        <f t="shared" si="18"/>
        <v>0</v>
      </c>
      <c r="AP114" s="213">
        <f t="shared" si="18"/>
        <v>0</v>
      </c>
      <c r="AQ114" s="213">
        <f t="shared" si="19"/>
        <v>0</v>
      </c>
      <c r="AR114" s="222"/>
    </row>
    <row r="115" spans="1:44" hidden="1" x14ac:dyDescent="0.3">
      <c r="A115" s="477"/>
      <c r="B115" s="257" t="s">
        <v>225</v>
      </c>
      <c r="C115" s="386"/>
      <c r="D115" s="386"/>
      <c r="E115" s="386"/>
      <c r="F115" s="386"/>
      <c r="G115" s="386"/>
      <c r="H115" s="386"/>
      <c r="I115" s="267"/>
      <c r="J115" s="15"/>
      <c r="K115" s="15"/>
      <c r="L115" s="15"/>
      <c r="M115" s="15"/>
      <c r="N115" s="15"/>
      <c r="O115" s="15"/>
      <c r="P115" s="15"/>
      <c r="Q115" s="15"/>
      <c r="R115" s="15"/>
      <c r="S115" s="15"/>
      <c r="T115" s="79"/>
      <c r="U115" s="165">
        <v>0</v>
      </c>
      <c r="V115" s="152"/>
      <c r="W115" s="189">
        <f t="shared" si="11"/>
        <v>0</v>
      </c>
      <c r="X115" s="190">
        <f t="shared" si="13"/>
        <v>0</v>
      </c>
      <c r="Y115" s="207">
        <v>0</v>
      </c>
      <c r="Z115" s="191">
        <f t="shared" si="14"/>
        <v>0</v>
      </c>
      <c r="AA115" s="159"/>
      <c r="AB115" s="158"/>
      <c r="AC115" s="212">
        <f t="shared" si="20"/>
        <v>0</v>
      </c>
      <c r="AD115" s="213">
        <f t="shared" si="15"/>
        <v>0</v>
      </c>
      <c r="AE115" s="213">
        <f t="shared" si="16"/>
        <v>0</v>
      </c>
      <c r="AF115" s="162"/>
      <c r="AG115" s="165">
        <v>0</v>
      </c>
      <c r="AH115" s="166">
        <v>0</v>
      </c>
      <c r="AI115" s="186">
        <f t="shared" si="12"/>
        <v>0</v>
      </c>
      <c r="AJ115" s="212">
        <f t="shared" si="21"/>
        <v>0</v>
      </c>
      <c r="AK115" s="169"/>
      <c r="AL115" s="227">
        <f t="shared" si="17"/>
        <v>0</v>
      </c>
      <c r="AM115" s="158"/>
      <c r="AN115" s="159"/>
      <c r="AO115" s="212">
        <f t="shared" si="18"/>
        <v>0</v>
      </c>
      <c r="AP115" s="213">
        <f t="shared" si="18"/>
        <v>0</v>
      </c>
      <c r="AQ115" s="213">
        <f t="shared" si="19"/>
        <v>0</v>
      </c>
      <c r="AR115" s="222"/>
    </row>
    <row r="116" spans="1:44" hidden="1" x14ac:dyDescent="0.3">
      <c r="A116" s="477"/>
      <c r="B116" s="257" t="s">
        <v>226</v>
      </c>
      <c r="C116" s="386"/>
      <c r="D116" s="386"/>
      <c r="E116" s="386"/>
      <c r="F116" s="386"/>
      <c r="G116" s="386"/>
      <c r="H116" s="386"/>
      <c r="I116" s="267"/>
      <c r="J116" s="15"/>
      <c r="K116" s="15"/>
      <c r="L116" s="15"/>
      <c r="M116" s="15"/>
      <c r="N116" s="15"/>
      <c r="O116" s="15"/>
      <c r="P116" s="15"/>
      <c r="Q116" s="15"/>
      <c r="R116" s="15"/>
      <c r="S116" s="15"/>
      <c r="T116" s="79"/>
      <c r="U116" s="165">
        <v>0</v>
      </c>
      <c r="V116" s="152"/>
      <c r="W116" s="189">
        <f t="shared" si="11"/>
        <v>0</v>
      </c>
      <c r="X116" s="190">
        <f t="shared" si="13"/>
        <v>0</v>
      </c>
      <c r="Y116" s="207">
        <v>0</v>
      </c>
      <c r="Z116" s="191">
        <f t="shared" si="14"/>
        <v>0</v>
      </c>
      <c r="AA116" s="159"/>
      <c r="AB116" s="158"/>
      <c r="AC116" s="212">
        <f t="shared" si="20"/>
        <v>0</v>
      </c>
      <c r="AD116" s="213">
        <f t="shared" si="15"/>
        <v>0</v>
      </c>
      <c r="AE116" s="213">
        <f t="shared" si="16"/>
        <v>0</v>
      </c>
      <c r="AF116" s="162"/>
      <c r="AG116" s="165">
        <v>0</v>
      </c>
      <c r="AH116" s="166">
        <v>0</v>
      </c>
      <c r="AI116" s="186">
        <f t="shared" si="12"/>
        <v>0</v>
      </c>
      <c r="AJ116" s="212">
        <f t="shared" si="21"/>
        <v>0</v>
      </c>
      <c r="AK116" s="169"/>
      <c r="AL116" s="227">
        <f t="shared" si="17"/>
        <v>0</v>
      </c>
      <c r="AM116" s="158"/>
      <c r="AN116" s="159"/>
      <c r="AO116" s="212">
        <f t="shared" si="18"/>
        <v>0</v>
      </c>
      <c r="AP116" s="213">
        <f t="shared" si="18"/>
        <v>0</v>
      </c>
      <c r="AQ116" s="213">
        <f t="shared" si="19"/>
        <v>0</v>
      </c>
      <c r="AR116" s="222"/>
    </row>
    <row r="117" spans="1:44" hidden="1" x14ac:dyDescent="0.3">
      <c r="A117" s="477"/>
      <c r="B117" s="257" t="s">
        <v>227</v>
      </c>
      <c r="C117" s="386"/>
      <c r="D117" s="386"/>
      <c r="E117" s="386"/>
      <c r="F117" s="386"/>
      <c r="G117" s="386"/>
      <c r="H117" s="386"/>
      <c r="I117" s="267"/>
      <c r="J117" s="15"/>
      <c r="K117" s="15"/>
      <c r="L117" s="15"/>
      <c r="M117" s="15"/>
      <c r="N117" s="15"/>
      <c r="O117" s="15"/>
      <c r="P117" s="15"/>
      <c r="Q117" s="15"/>
      <c r="R117" s="15"/>
      <c r="S117" s="15"/>
      <c r="T117" s="79"/>
      <c r="U117" s="165">
        <v>0</v>
      </c>
      <c r="V117" s="152"/>
      <c r="W117" s="189">
        <f t="shared" si="11"/>
        <v>0</v>
      </c>
      <c r="X117" s="190">
        <f t="shared" si="13"/>
        <v>0</v>
      </c>
      <c r="Y117" s="207">
        <v>0</v>
      </c>
      <c r="Z117" s="191">
        <f t="shared" si="14"/>
        <v>0</v>
      </c>
      <c r="AA117" s="159"/>
      <c r="AB117" s="158"/>
      <c r="AC117" s="212">
        <f t="shared" si="20"/>
        <v>0</v>
      </c>
      <c r="AD117" s="213">
        <f t="shared" si="15"/>
        <v>0</v>
      </c>
      <c r="AE117" s="213">
        <f t="shared" si="16"/>
        <v>0</v>
      </c>
      <c r="AF117" s="162"/>
      <c r="AG117" s="165">
        <v>0</v>
      </c>
      <c r="AH117" s="166">
        <v>0</v>
      </c>
      <c r="AI117" s="186">
        <f t="shared" si="12"/>
        <v>0</v>
      </c>
      <c r="AJ117" s="212">
        <f t="shared" si="21"/>
        <v>0</v>
      </c>
      <c r="AK117" s="169"/>
      <c r="AL117" s="227">
        <f t="shared" si="17"/>
        <v>0</v>
      </c>
      <c r="AM117" s="158"/>
      <c r="AN117" s="159"/>
      <c r="AO117" s="212">
        <f t="shared" si="18"/>
        <v>0</v>
      </c>
      <c r="AP117" s="213">
        <f t="shared" si="18"/>
        <v>0</v>
      </c>
      <c r="AQ117" s="213">
        <f t="shared" si="19"/>
        <v>0</v>
      </c>
      <c r="AR117" s="222"/>
    </row>
    <row r="118" spans="1:44" hidden="1" x14ac:dyDescent="0.3">
      <c r="A118" s="477"/>
      <c r="B118" s="257" t="s">
        <v>228</v>
      </c>
      <c r="C118" s="386"/>
      <c r="D118" s="386"/>
      <c r="E118" s="386"/>
      <c r="F118" s="386"/>
      <c r="G118" s="386"/>
      <c r="H118" s="386"/>
      <c r="I118" s="267"/>
      <c r="J118" s="15"/>
      <c r="K118" s="15"/>
      <c r="L118" s="15"/>
      <c r="M118" s="15"/>
      <c r="N118" s="15"/>
      <c r="O118" s="15"/>
      <c r="P118" s="15"/>
      <c r="Q118" s="15"/>
      <c r="R118" s="15"/>
      <c r="S118" s="15"/>
      <c r="T118" s="79"/>
      <c r="U118" s="165">
        <v>0</v>
      </c>
      <c r="V118" s="152"/>
      <c r="W118" s="189">
        <f t="shared" si="11"/>
        <v>0</v>
      </c>
      <c r="X118" s="190">
        <f t="shared" si="13"/>
        <v>0</v>
      </c>
      <c r="Y118" s="207">
        <v>0</v>
      </c>
      <c r="Z118" s="191">
        <f t="shared" si="14"/>
        <v>0</v>
      </c>
      <c r="AA118" s="159"/>
      <c r="AB118" s="158"/>
      <c r="AC118" s="212">
        <f t="shared" si="20"/>
        <v>0</v>
      </c>
      <c r="AD118" s="213">
        <f t="shared" si="15"/>
        <v>0</v>
      </c>
      <c r="AE118" s="213">
        <f t="shared" si="16"/>
        <v>0</v>
      </c>
      <c r="AF118" s="162"/>
      <c r="AG118" s="165">
        <v>0</v>
      </c>
      <c r="AH118" s="166">
        <v>0</v>
      </c>
      <c r="AI118" s="186">
        <f t="shared" si="12"/>
        <v>0</v>
      </c>
      <c r="AJ118" s="212">
        <f t="shared" si="21"/>
        <v>0</v>
      </c>
      <c r="AK118" s="169"/>
      <c r="AL118" s="227">
        <f t="shared" si="17"/>
        <v>0</v>
      </c>
      <c r="AM118" s="158"/>
      <c r="AN118" s="159"/>
      <c r="AO118" s="212">
        <f t="shared" si="18"/>
        <v>0</v>
      </c>
      <c r="AP118" s="213">
        <f t="shared" si="18"/>
        <v>0</v>
      </c>
      <c r="AQ118" s="213">
        <f t="shared" si="19"/>
        <v>0</v>
      </c>
      <c r="AR118" s="222"/>
    </row>
    <row r="119" spans="1:44" hidden="1" x14ac:dyDescent="0.3">
      <c r="A119" s="477"/>
      <c r="B119" s="257" t="s">
        <v>229</v>
      </c>
      <c r="C119" s="386"/>
      <c r="D119" s="386"/>
      <c r="E119" s="386"/>
      <c r="F119" s="386"/>
      <c r="G119" s="386"/>
      <c r="H119" s="386"/>
      <c r="I119" s="267"/>
      <c r="J119" s="15"/>
      <c r="K119" s="15"/>
      <c r="L119" s="15"/>
      <c r="M119" s="15"/>
      <c r="N119" s="15"/>
      <c r="O119" s="15"/>
      <c r="P119" s="15"/>
      <c r="Q119" s="15"/>
      <c r="R119" s="15"/>
      <c r="S119" s="15"/>
      <c r="T119" s="79"/>
      <c r="U119" s="165">
        <v>0</v>
      </c>
      <c r="V119" s="152"/>
      <c r="W119" s="189">
        <f t="shared" si="11"/>
        <v>0</v>
      </c>
      <c r="X119" s="190">
        <f t="shared" si="13"/>
        <v>0</v>
      </c>
      <c r="Y119" s="207">
        <v>0</v>
      </c>
      <c r="Z119" s="191">
        <f t="shared" si="14"/>
        <v>0</v>
      </c>
      <c r="AA119" s="159"/>
      <c r="AB119" s="158"/>
      <c r="AC119" s="212">
        <f t="shared" si="20"/>
        <v>0</v>
      </c>
      <c r="AD119" s="213">
        <f t="shared" si="15"/>
        <v>0</v>
      </c>
      <c r="AE119" s="213">
        <f t="shared" si="16"/>
        <v>0</v>
      </c>
      <c r="AF119" s="162"/>
      <c r="AG119" s="165">
        <v>0</v>
      </c>
      <c r="AH119" s="166">
        <v>0</v>
      </c>
      <c r="AI119" s="186">
        <f t="shared" si="12"/>
        <v>0</v>
      </c>
      <c r="AJ119" s="212">
        <f t="shared" si="21"/>
        <v>0</v>
      </c>
      <c r="AK119" s="169"/>
      <c r="AL119" s="227">
        <f t="shared" si="17"/>
        <v>0</v>
      </c>
      <c r="AM119" s="158"/>
      <c r="AN119" s="159"/>
      <c r="AO119" s="212">
        <f t="shared" si="18"/>
        <v>0</v>
      </c>
      <c r="AP119" s="213">
        <f t="shared" si="18"/>
        <v>0</v>
      </c>
      <c r="AQ119" s="213">
        <f t="shared" si="19"/>
        <v>0</v>
      </c>
      <c r="AR119" s="222"/>
    </row>
    <row r="120" spans="1:44" hidden="1" x14ac:dyDescent="0.3">
      <c r="A120" s="477"/>
      <c r="B120" s="257" t="s">
        <v>230</v>
      </c>
      <c r="C120" s="386"/>
      <c r="D120" s="386"/>
      <c r="E120" s="386"/>
      <c r="F120" s="386"/>
      <c r="G120" s="386"/>
      <c r="H120" s="386"/>
      <c r="I120" s="267"/>
      <c r="J120" s="15"/>
      <c r="K120" s="15"/>
      <c r="L120" s="15"/>
      <c r="M120" s="15"/>
      <c r="N120" s="15"/>
      <c r="O120" s="15"/>
      <c r="P120" s="15"/>
      <c r="Q120" s="15"/>
      <c r="R120" s="15"/>
      <c r="S120" s="15"/>
      <c r="T120" s="79"/>
      <c r="U120" s="165">
        <v>0</v>
      </c>
      <c r="V120" s="152"/>
      <c r="W120" s="189">
        <f t="shared" si="11"/>
        <v>0</v>
      </c>
      <c r="X120" s="190">
        <f t="shared" si="13"/>
        <v>0</v>
      </c>
      <c r="Y120" s="207">
        <v>0</v>
      </c>
      <c r="Z120" s="191">
        <f t="shared" si="14"/>
        <v>0</v>
      </c>
      <c r="AA120" s="159"/>
      <c r="AB120" s="158"/>
      <c r="AC120" s="212">
        <f t="shared" si="20"/>
        <v>0</v>
      </c>
      <c r="AD120" s="213">
        <f t="shared" si="15"/>
        <v>0</v>
      </c>
      <c r="AE120" s="213">
        <f t="shared" si="16"/>
        <v>0</v>
      </c>
      <c r="AF120" s="162"/>
      <c r="AG120" s="165">
        <v>0</v>
      </c>
      <c r="AH120" s="166">
        <v>0</v>
      </c>
      <c r="AI120" s="186">
        <f t="shared" si="12"/>
        <v>0</v>
      </c>
      <c r="AJ120" s="212">
        <f t="shared" si="21"/>
        <v>0</v>
      </c>
      <c r="AK120" s="169"/>
      <c r="AL120" s="227">
        <f t="shared" si="17"/>
        <v>0</v>
      </c>
      <c r="AM120" s="158"/>
      <c r="AN120" s="159"/>
      <c r="AO120" s="212">
        <f t="shared" si="18"/>
        <v>0</v>
      </c>
      <c r="AP120" s="213">
        <f t="shared" si="18"/>
        <v>0</v>
      </c>
      <c r="AQ120" s="213">
        <f t="shared" si="19"/>
        <v>0</v>
      </c>
      <c r="AR120" s="222"/>
    </row>
    <row r="121" spans="1:44" hidden="1" x14ac:dyDescent="0.3">
      <c r="A121" s="477"/>
      <c r="B121" s="257" t="s">
        <v>231</v>
      </c>
      <c r="C121" s="386"/>
      <c r="D121" s="386"/>
      <c r="E121" s="386"/>
      <c r="F121" s="386"/>
      <c r="G121" s="386"/>
      <c r="H121" s="386"/>
      <c r="I121" s="267"/>
      <c r="J121" s="15"/>
      <c r="K121" s="15"/>
      <c r="L121" s="15"/>
      <c r="M121" s="15"/>
      <c r="N121" s="15"/>
      <c r="O121" s="15"/>
      <c r="P121" s="15"/>
      <c r="Q121" s="15"/>
      <c r="R121" s="15"/>
      <c r="S121" s="15"/>
      <c r="T121" s="79"/>
      <c r="U121" s="165">
        <v>0</v>
      </c>
      <c r="V121" s="152"/>
      <c r="W121" s="189">
        <f t="shared" si="11"/>
        <v>0</v>
      </c>
      <c r="X121" s="190">
        <f t="shared" si="13"/>
        <v>0</v>
      </c>
      <c r="Y121" s="207">
        <v>0</v>
      </c>
      <c r="Z121" s="191">
        <f t="shared" si="14"/>
        <v>0</v>
      </c>
      <c r="AA121" s="159"/>
      <c r="AB121" s="158"/>
      <c r="AC121" s="212">
        <f t="shared" si="20"/>
        <v>0</v>
      </c>
      <c r="AD121" s="213">
        <f t="shared" si="15"/>
        <v>0</v>
      </c>
      <c r="AE121" s="213">
        <f t="shared" si="16"/>
        <v>0</v>
      </c>
      <c r="AF121" s="162"/>
      <c r="AG121" s="165">
        <v>0</v>
      </c>
      <c r="AH121" s="166">
        <v>0</v>
      </c>
      <c r="AI121" s="186">
        <f t="shared" si="12"/>
        <v>0</v>
      </c>
      <c r="AJ121" s="212">
        <f t="shared" si="21"/>
        <v>0</v>
      </c>
      <c r="AK121" s="169"/>
      <c r="AL121" s="227">
        <f t="shared" si="17"/>
        <v>0</v>
      </c>
      <c r="AM121" s="158"/>
      <c r="AN121" s="159"/>
      <c r="AO121" s="212">
        <f t="shared" si="18"/>
        <v>0</v>
      </c>
      <c r="AP121" s="213">
        <f t="shared" si="18"/>
        <v>0</v>
      </c>
      <c r="AQ121" s="213">
        <f t="shared" si="19"/>
        <v>0</v>
      </c>
      <c r="AR121" s="222"/>
    </row>
    <row r="122" spans="1:44" hidden="1" x14ac:dyDescent="0.3">
      <c r="A122" s="477"/>
      <c r="B122" s="257" t="s">
        <v>232</v>
      </c>
      <c r="C122" s="386"/>
      <c r="D122" s="386"/>
      <c r="E122" s="386"/>
      <c r="F122" s="386"/>
      <c r="G122" s="386"/>
      <c r="H122" s="386"/>
      <c r="I122" s="267"/>
      <c r="J122" s="15"/>
      <c r="K122" s="15"/>
      <c r="L122" s="15"/>
      <c r="M122" s="15"/>
      <c r="N122" s="15"/>
      <c r="O122" s="15"/>
      <c r="P122" s="15"/>
      <c r="Q122" s="15"/>
      <c r="R122" s="15"/>
      <c r="S122" s="15"/>
      <c r="T122" s="79"/>
      <c r="U122" s="165">
        <v>0</v>
      </c>
      <c r="V122" s="152"/>
      <c r="W122" s="189">
        <f t="shared" si="11"/>
        <v>0</v>
      </c>
      <c r="X122" s="190">
        <f t="shared" si="13"/>
        <v>0</v>
      </c>
      <c r="Y122" s="207">
        <v>0</v>
      </c>
      <c r="Z122" s="191">
        <f t="shared" si="14"/>
        <v>0</v>
      </c>
      <c r="AA122" s="159"/>
      <c r="AB122" s="158"/>
      <c r="AC122" s="212">
        <f t="shared" si="20"/>
        <v>0</v>
      </c>
      <c r="AD122" s="213">
        <f t="shared" si="15"/>
        <v>0</v>
      </c>
      <c r="AE122" s="213">
        <f t="shared" si="16"/>
        <v>0</v>
      </c>
      <c r="AF122" s="162"/>
      <c r="AG122" s="165">
        <v>0</v>
      </c>
      <c r="AH122" s="166">
        <v>0</v>
      </c>
      <c r="AI122" s="186">
        <f t="shared" si="12"/>
        <v>0</v>
      </c>
      <c r="AJ122" s="212">
        <f t="shared" si="21"/>
        <v>0</v>
      </c>
      <c r="AK122" s="169"/>
      <c r="AL122" s="227">
        <f t="shared" si="17"/>
        <v>0</v>
      </c>
      <c r="AM122" s="158"/>
      <c r="AN122" s="159"/>
      <c r="AO122" s="212">
        <f t="shared" si="18"/>
        <v>0</v>
      </c>
      <c r="AP122" s="213">
        <f t="shared" si="18"/>
        <v>0</v>
      </c>
      <c r="AQ122" s="213">
        <f t="shared" si="19"/>
        <v>0</v>
      </c>
      <c r="AR122" s="222"/>
    </row>
    <row r="123" spans="1:44" hidden="1" x14ac:dyDescent="0.3">
      <c r="A123" s="477"/>
      <c r="B123" s="257" t="s">
        <v>233</v>
      </c>
      <c r="C123" s="386"/>
      <c r="D123" s="386"/>
      <c r="E123" s="386"/>
      <c r="F123" s="386"/>
      <c r="G123" s="386"/>
      <c r="H123" s="386"/>
      <c r="I123" s="267"/>
      <c r="J123" s="15"/>
      <c r="K123" s="15"/>
      <c r="L123" s="15"/>
      <c r="M123" s="15"/>
      <c r="N123" s="15"/>
      <c r="O123" s="15"/>
      <c r="P123" s="15"/>
      <c r="Q123" s="15"/>
      <c r="R123" s="15"/>
      <c r="S123" s="15"/>
      <c r="T123" s="79"/>
      <c r="U123" s="165">
        <v>0</v>
      </c>
      <c r="V123" s="152"/>
      <c r="W123" s="189">
        <f t="shared" si="11"/>
        <v>0</v>
      </c>
      <c r="X123" s="190">
        <f t="shared" si="13"/>
        <v>0</v>
      </c>
      <c r="Y123" s="207">
        <v>0</v>
      </c>
      <c r="Z123" s="191">
        <f t="shared" si="14"/>
        <v>0</v>
      </c>
      <c r="AA123" s="159"/>
      <c r="AB123" s="158"/>
      <c r="AC123" s="212">
        <f t="shared" si="20"/>
        <v>0</v>
      </c>
      <c r="AD123" s="213">
        <f t="shared" si="15"/>
        <v>0</v>
      </c>
      <c r="AE123" s="213">
        <f t="shared" si="16"/>
        <v>0</v>
      </c>
      <c r="AF123" s="162"/>
      <c r="AG123" s="165">
        <v>0</v>
      </c>
      <c r="AH123" s="166">
        <v>0</v>
      </c>
      <c r="AI123" s="186">
        <f t="shared" si="12"/>
        <v>0</v>
      </c>
      <c r="AJ123" s="212">
        <f t="shared" si="21"/>
        <v>0</v>
      </c>
      <c r="AK123" s="169"/>
      <c r="AL123" s="227">
        <f t="shared" si="17"/>
        <v>0</v>
      </c>
      <c r="AM123" s="158"/>
      <c r="AN123" s="159"/>
      <c r="AO123" s="212">
        <f t="shared" si="18"/>
        <v>0</v>
      </c>
      <c r="AP123" s="213">
        <f t="shared" si="18"/>
        <v>0</v>
      </c>
      <c r="AQ123" s="213">
        <f t="shared" si="19"/>
        <v>0</v>
      </c>
      <c r="AR123" s="222"/>
    </row>
    <row r="124" spans="1:44" hidden="1" x14ac:dyDescent="0.3">
      <c r="A124" s="477"/>
      <c r="B124" s="257" t="s">
        <v>234</v>
      </c>
      <c r="C124" s="386"/>
      <c r="D124" s="386"/>
      <c r="E124" s="386"/>
      <c r="F124" s="386"/>
      <c r="G124" s="386"/>
      <c r="H124" s="386"/>
      <c r="I124" s="267"/>
      <c r="J124" s="15"/>
      <c r="K124" s="15"/>
      <c r="L124" s="15"/>
      <c r="M124" s="15"/>
      <c r="N124" s="15"/>
      <c r="O124" s="15"/>
      <c r="P124" s="15"/>
      <c r="Q124" s="15"/>
      <c r="R124" s="15"/>
      <c r="S124" s="15"/>
      <c r="T124" s="79"/>
      <c r="U124" s="165">
        <v>0</v>
      </c>
      <c r="V124" s="152"/>
      <c r="W124" s="189">
        <f t="shared" si="11"/>
        <v>0</v>
      </c>
      <c r="X124" s="190">
        <f t="shared" si="13"/>
        <v>0</v>
      </c>
      <c r="Y124" s="207">
        <v>0</v>
      </c>
      <c r="Z124" s="191">
        <f t="shared" si="14"/>
        <v>0</v>
      </c>
      <c r="AA124" s="159"/>
      <c r="AB124" s="158"/>
      <c r="AC124" s="212">
        <f t="shared" si="20"/>
        <v>0</v>
      </c>
      <c r="AD124" s="213">
        <f t="shared" si="15"/>
        <v>0</v>
      </c>
      <c r="AE124" s="213">
        <f t="shared" si="16"/>
        <v>0</v>
      </c>
      <c r="AF124" s="162"/>
      <c r="AG124" s="165">
        <v>0</v>
      </c>
      <c r="AH124" s="166">
        <v>0</v>
      </c>
      <c r="AI124" s="186">
        <f t="shared" si="12"/>
        <v>0</v>
      </c>
      <c r="AJ124" s="212">
        <f t="shared" si="21"/>
        <v>0</v>
      </c>
      <c r="AK124" s="169"/>
      <c r="AL124" s="227">
        <f t="shared" si="17"/>
        <v>0</v>
      </c>
      <c r="AM124" s="158"/>
      <c r="AN124" s="159"/>
      <c r="AO124" s="212">
        <f t="shared" si="18"/>
        <v>0</v>
      </c>
      <c r="AP124" s="213">
        <f t="shared" si="18"/>
        <v>0</v>
      </c>
      <c r="AQ124" s="213">
        <f t="shared" si="19"/>
        <v>0</v>
      </c>
      <c r="AR124" s="222"/>
    </row>
    <row r="125" spans="1:44" hidden="1" x14ac:dyDescent="0.3">
      <c r="A125" s="477"/>
      <c r="B125" s="257" t="s">
        <v>235</v>
      </c>
      <c r="C125" s="386"/>
      <c r="D125" s="386"/>
      <c r="E125" s="386"/>
      <c r="F125" s="386"/>
      <c r="G125" s="386"/>
      <c r="H125" s="386"/>
      <c r="I125" s="267"/>
      <c r="J125" s="15"/>
      <c r="K125" s="15"/>
      <c r="L125" s="15"/>
      <c r="M125" s="15"/>
      <c r="N125" s="15"/>
      <c r="O125" s="15"/>
      <c r="P125" s="15"/>
      <c r="Q125" s="15"/>
      <c r="R125" s="15"/>
      <c r="S125" s="15"/>
      <c r="T125" s="79"/>
      <c r="U125" s="165">
        <v>0</v>
      </c>
      <c r="V125" s="152"/>
      <c r="W125" s="189">
        <f t="shared" si="11"/>
        <v>0</v>
      </c>
      <c r="X125" s="190">
        <f t="shared" si="13"/>
        <v>0</v>
      </c>
      <c r="Y125" s="207">
        <v>0</v>
      </c>
      <c r="Z125" s="191">
        <f t="shared" si="14"/>
        <v>0</v>
      </c>
      <c r="AA125" s="159"/>
      <c r="AB125" s="158"/>
      <c r="AC125" s="212">
        <f t="shared" si="20"/>
        <v>0</v>
      </c>
      <c r="AD125" s="213">
        <f t="shared" si="15"/>
        <v>0</v>
      </c>
      <c r="AE125" s="213">
        <f t="shared" si="16"/>
        <v>0</v>
      </c>
      <c r="AF125" s="162"/>
      <c r="AG125" s="165">
        <v>0</v>
      </c>
      <c r="AH125" s="166">
        <v>0</v>
      </c>
      <c r="AI125" s="186">
        <f t="shared" si="12"/>
        <v>0</v>
      </c>
      <c r="AJ125" s="212">
        <f t="shared" si="21"/>
        <v>0</v>
      </c>
      <c r="AK125" s="169"/>
      <c r="AL125" s="227">
        <f t="shared" si="17"/>
        <v>0</v>
      </c>
      <c r="AM125" s="158"/>
      <c r="AN125" s="159"/>
      <c r="AO125" s="212">
        <f t="shared" si="18"/>
        <v>0</v>
      </c>
      <c r="AP125" s="213">
        <f t="shared" si="18"/>
        <v>0</v>
      </c>
      <c r="AQ125" s="213">
        <f t="shared" si="19"/>
        <v>0</v>
      </c>
      <c r="AR125" s="222"/>
    </row>
    <row r="126" spans="1:44" hidden="1" x14ac:dyDescent="0.3">
      <c r="A126" s="477"/>
      <c r="B126" s="257" t="s">
        <v>236</v>
      </c>
      <c r="C126" s="386"/>
      <c r="D126" s="386"/>
      <c r="E126" s="386"/>
      <c r="F126" s="386"/>
      <c r="G126" s="386"/>
      <c r="H126" s="386"/>
      <c r="I126" s="267"/>
      <c r="J126" s="15"/>
      <c r="K126" s="15"/>
      <c r="L126" s="15"/>
      <c r="M126" s="15"/>
      <c r="N126" s="15"/>
      <c r="O126" s="15"/>
      <c r="P126" s="15"/>
      <c r="Q126" s="15"/>
      <c r="R126" s="15"/>
      <c r="S126" s="15"/>
      <c r="T126" s="79"/>
      <c r="U126" s="165">
        <v>0</v>
      </c>
      <c r="V126" s="152"/>
      <c r="W126" s="189">
        <f t="shared" si="11"/>
        <v>0</v>
      </c>
      <c r="X126" s="190">
        <f t="shared" si="13"/>
        <v>0</v>
      </c>
      <c r="Y126" s="207">
        <v>0</v>
      </c>
      <c r="Z126" s="191">
        <f t="shared" si="14"/>
        <v>0</v>
      </c>
      <c r="AA126" s="159"/>
      <c r="AB126" s="158"/>
      <c r="AC126" s="212">
        <f t="shared" si="20"/>
        <v>0</v>
      </c>
      <c r="AD126" s="213">
        <f t="shared" si="15"/>
        <v>0</v>
      </c>
      <c r="AE126" s="213">
        <f t="shared" si="16"/>
        <v>0</v>
      </c>
      <c r="AF126" s="162"/>
      <c r="AG126" s="165">
        <v>0</v>
      </c>
      <c r="AH126" s="166">
        <v>0</v>
      </c>
      <c r="AI126" s="186">
        <f t="shared" si="12"/>
        <v>0</v>
      </c>
      <c r="AJ126" s="212">
        <f t="shared" si="21"/>
        <v>0</v>
      </c>
      <c r="AK126" s="169"/>
      <c r="AL126" s="227">
        <f t="shared" si="17"/>
        <v>0</v>
      </c>
      <c r="AM126" s="158"/>
      <c r="AN126" s="159"/>
      <c r="AO126" s="212">
        <f t="shared" si="18"/>
        <v>0</v>
      </c>
      <c r="AP126" s="213">
        <f t="shared" si="18"/>
        <v>0</v>
      </c>
      <c r="AQ126" s="213">
        <f t="shared" si="19"/>
        <v>0</v>
      </c>
      <c r="AR126" s="222"/>
    </row>
    <row r="127" spans="1:44" hidden="1" x14ac:dyDescent="0.3">
      <c r="A127" s="477"/>
      <c r="B127" s="257" t="s">
        <v>237</v>
      </c>
      <c r="C127" s="386"/>
      <c r="D127" s="386"/>
      <c r="E127" s="386"/>
      <c r="F127" s="386"/>
      <c r="G127" s="386"/>
      <c r="H127" s="386"/>
      <c r="I127" s="267"/>
      <c r="J127" s="15"/>
      <c r="K127" s="15"/>
      <c r="L127" s="15"/>
      <c r="M127" s="15"/>
      <c r="N127" s="15"/>
      <c r="O127" s="15"/>
      <c r="P127" s="15"/>
      <c r="Q127" s="15"/>
      <c r="R127" s="15"/>
      <c r="S127" s="15"/>
      <c r="T127" s="79"/>
      <c r="U127" s="165">
        <v>0</v>
      </c>
      <c r="V127" s="152"/>
      <c r="W127" s="189">
        <f t="shared" si="11"/>
        <v>0</v>
      </c>
      <c r="X127" s="190">
        <f t="shared" si="13"/>
        <v>0</v>
      </c>
      <c r="Y127" s="207">
        <v>0</v>
      </c>
      <c r="Z127" s="191">
        <f t="shared" si="14"/>
        <v>0</v>
      </c>
      <c r="AA127" s="159"/>
      <c r="AB127" s="158"/>
      <c r="AC127" s="212">
        <f t="shared" si="20"/>
        <v>0</v>
      </c>
      <c r="AD127" s="213">
        <f t="shared" si="15"/>
        <v>0</v>
      </c>
      <c r="AE127" s="213">
        <f t="shared" si="16"/>
        <v>0</v>
      </c>
      <c r="AF127" s="162"/>
      <c r="AG127" s="165">
        <v>0</v>
      </c>
      <c r="AH127" s="166">
        <v>0</v>
      </c>
      <c r="AI127" s="186">
        <f t="shared" si="12"/>
        <v>0</v>
      </c>
      <c r="AJ127" s="212">
        <f t="shared" si="21"/>
        <v>0</v>
      </c>
      <c r="AK127" s="169"/>
      <c r="AL127" s="227">
        <f t="shared" si="17"/>
        <v>0</v>
      </c>
      <c r="AM127" s="158"/>
      <c r="AN127" s="159"/>
      <c r="AO127" s="212">
        <f t="shared" si="18"/>
        <v>0</v>
      </c>
      <c r="AP127" s="213">
        <f t="shared" si="18"/>
        <v>0</v>
      </c>
      <c r="AQ127" s="213">
        <f t="shared" si="19"/>
        <v>0</v>
      </c>
      <c r="AR127" s="222"/>
    </row>
    <row r="128" spans="1:44" hidden="1" x14ac:dyDescent="0.3">
      <c r="A128" s="477"/>
      <c r="B128" s="257" t="s">
        <v>238</v>
      </c>
      <c r="C128" s="386"/>
      <c r="D128" s="386"/>
      <c r="E128" s="386"/>
      <c r="F128" s="386"/>
      <c r="G128" s="386"/>
      <c r="H128" s="386"/>
      <c r="I128" s="267"/>
      <c r="J128" s="15"/>
      <c r="K128" s="15"/>
      <c r="L128" s="15"/>
      <c r="M128" s="15"/>
      <c r="N128" s="15"/>
      <c r="O128" s="15"/>
      <c r="P128" s="15"/>
      <c r="Q128" s="15"/>
      <c r="R128" s="15"/>
      <c r="S128" s="15"/>
      <c r="T128" s="79"/>
      <c r="U128" s="165">
        <v>0</v>
      </c>
      <c r="V128" s="152"/>
      <c r="W128" s="189">
        <f t="shared" si="11"/>
        <v>0</v>
      </c>
      <c r="X128" s="190">
        <f t="shared" si="13"/>
        <v>0</v>
      </c>
      <c r="Y128" s="207">
        <v>0</v>
      </c>
      <c r="Z128" s="191">
        <f t="shared" si="14"/>
        <v>0</v>
      </c>
      <c r="AA128" s="159"/>
      <c r="AB128" s="158"/>
      <c r="AC128" s="212">
        <f t="shared" si="20"/>
        <v>0</v>
      </c>
      <c r="AD128" s="213">
        <f t="shared" si="15"/>
        <v>0</v>
      </c>
      <c r="AE128" s="213">
        <f t="shared" si="16"/>
        <v>0</v>
      </c>
      <c r="AF128" s="162"/>
      <c r="AG128" s="165">
        <v>0</v>
      </c>
      <c r="AH128" s="166">
        <v>0</v>
      </c>
      <c r="AI128" s="186">
        <f t="shared" si="12"/>
        <v>0</v>
      </c>
      <c r="AJ128" s="212">
        <f t="shared" si="21"/>
        <v>0</v>
      </c>
      <c r="AK128" s="169"/>
      <c r="AL128" s="227">
        <f t="shared" si="17"/>
        <v>0</v>
      </c>
      <c r="AM128" s="158"/>
      <c r="AN128" s="159"/>
      <c r="AO128" s="212">
        <f t="shared" si="18"/>
        <v>0</v>
      </c>
      <c r="AP128" s="213">
        <f t="shared" si="18"/>
        <v>0</v>
      </c>
      <c r="AQ128" s="213">
        <f t="shared" si="19"/>
        <v>0</v>
      </c>
      <c r="AR128" s="222"/>
    </row>
    <row r="129" spans="1:44" hidden="1" x14ac:dyDescent="0.3">
      <c r="A129" s="477"/>
      <c r="B129" s="257" t="s">
        <v>239</v>
      </c>
      <c r="C129" s="386"/>
      <c r="D129" s="386"/>
      <c r="E129" s="386"/>
      <c r="F129" s="386"/>
      <c r="G129" s="386"/>
      <c r="H129" s="386"/>
      <c r="I129" s="267"/>
      <c r="J129" s="15"/>
      <c r="K129" s="15"/>
      <c r="L129" s="15"/>
      <c r="M129" s="15"/>
      <c r="N129" s="15"/>
      <c r="O129" s="15"/>
      <c r="P129" s="15"/>
      <c r="Q129" s="15"/>
      <c r="R129" s="15"/>
      <c r="S129" s="15"/>
      <c r="T129" s="79"/>
      <c r="U129" s="165">
        <v>0</v>
      </c>
      <c r="V129" s="152"/>
      <c r="W129" s="189">
        <f t="shared" si="11"/>
        <v>0</v>
      </c>
      <c r="X129" s="190">
        <f t="shared" si="13"/>
        <v>0</v>
      </c>
      <c r="Y129" s="207">
        <v>0</v>
      </c>
      <c r="Z129" s="191">
        <f t="shared" si="14"/>
        <v>0</v>
      </c>
      <c r="AA129" s="159"/>
      <c r="AB129" s="158"/>
      <c r="AC129" s="212">
        <f t="shared" si="20"/>
        <v>0</v>
      </c>
      <c r="AD129" s="213">
        <f t="shared" si="15"/>
        <v>0</v>
      </c>
      <c r="AE129" s="213">
        <f t="shared" si="16"/>
        <v>0</v>
      </c>
      <c r="AF129" s="162"/>
      <c r="AG129" s="165">
        <v>0</v>
      </c>
      <c r="AH129" s="166">
        <v>0</v>
      </c>
      <c r="AI129" s="186">
        <f t="shared" si="12"/>
        <v>0</v>
      </c>
      <c r="AJ129" s="212">
        <f t="shared" si="21"/>
        <v>0</v>
      </c>
      <c r="AK129" s="169"/>
      <c r="AL129" s="227">
        <f t="shared" si="17"/>
        <v>0</v>
      </c>
      <c r="AM129" s="158"/>
      <c r="AN129" s="159"/>
      <c r="AO129" s="212">
        <f t="shared" si="18"/>
        <v>0</v>
      </c>
      <c r="AP129" s="213">
        <f t="shared" si="18"/>
        <v>0</v>
      </c>
      <c r="AQ129" s="213">
        <f t="shared" si="19"/>
        <v>0</v>
      </c>
      <c r="AR129" s="222"/>
    </row>
    <row r="130" spans="1:44" hidden="1" x14ac:dyDescent="0.3">
      <c r="A130" s="477"/>
      <c r="B130" s="257" t="s">
        <v>240</v>
      </c>
      <c r="C130" s="386"/>
      <c r="D130" s="386"/>
      <c r="E130" s="386"/>
      <c r="F130" s="386"/>
      <c r="G130" s="386"/>
      <c r="H130" s="386"/>
      <c r="I130" s="267"/>
      <c r="J130" s="15"/>
      <c r="K130" s="15"/>
      <c r="L130" s="15"/>
      <c r="M130" s="15"/>
      <c r="N130" s="15"/>
      <c r="O130" s="15"/>
      <c r="P130" s="15"/>
      <c r="Q130" s="15"/>
      <c r="R130" s="15"/>
      <c r="S130" s="15"/>
      <c r="T130" s="79"/>
      <c r="U130" s="165">
        <v>0</v>
      </c>
      <c r="V130" s="152"/>
      <c r="W130" s="189">
        <f t="shared" si="11"/>
        <v>0</v>
      </c>
      <c r="X130" s="190">
        <f t="shared" si="13"/>
        <v>0</v>
      </c>
      <c r="Y130" s="207">
        <v>0</v>
      </c>
      <c r="Z130" s="191">
        <f t="shared" si="14"/>
        <v>0</v>
      </c>
      <c r="AA130" s="159"/>
      <c r="AB130" s="158"/>
      <c r="AC130" s="212">
        <f t="shared" si="20"/>
        <v>0</v>
      </c>
      <c r="AD130" s="213">
        <f t="shared" si="15"/>
        <v>0</v>
      </c>
      <c r="AE130" s="213">
        <f t="shared" si="16"/>
        <v>0</v>
      </c>
      <c r="AF130" s="162"/>
      <c r="AG130" s="165">
        <v>0</v>
      </c>
      <c r="AH130" s="166">
        <v>0</v>
      </c>
      <c r="AI130" s="186">
        <f t="shared" si="12"/>
        <v>0</v>
      </c>
      <c r="AJ130" s="212">
        <f t="shared" si="21"/>
        <v>0</v>
      </c>
      <c r="AK130" s="169"/>
      <c r="AL130" s="227">
        <f t="shared" si="17"/>
        <v>0</v>
      </c>
      <c r="AM130" s="158"/>
      <c r="AN130" s="159"/>
      <c r="AO130" s="212">
        <f t="shared" si="18"/>
        <v>0</v>
      </c>
      <c r="AP130" s="213">
        <f t="shared" si="18"/>
        <v>0</v>
      </c>
      <c r="AQ130" s="213">
        <f t="shared" si="19"/>
        <v>0</v>
      </c>
      <c r="AR130" s="222"/>
    </row>
    <row r="131" spans="1:44" hidden="1" x14ac:dyDescent="0.3">
      <c r="A131" s="477"/>
      <c r="B131" s="257" t="s">
        <v>241</v>
      </c>
      <c r="C131" s="386"/>
      <c r="D131" s="386"/>
      <c r="E131" s="386"/>
      <c r="F131" s="386"/>
      <c r="G131" s="386"/>
      <c r="H131" s="386"/>
      <c r="I131" s="267"/>
      <c r="J131" s="15"/>
      <c r="K131" s="15"/>
      <c r="L131" s="15"/>
      <c r="M131" s="15"/>
      <c r="N131" s="15"/>
      <c r="O131" s="15"/>
      <c r="P131" s="15"/>
      <c r="Q131" s="15"/>
      <c r="R131" s="15"/>
      <c r="S131" s="15"/>
      <c r="T131" s="79"/>
      <c r="U131" s="165">
        <v>0</v>
      </c>
      <c r="V131" s="152"/>
      <c r="W131" s="189">
        <f t="shared" si="11"/>
        <v>0</v>
      </c>
      <c r="X131" s="190">
        <f t="shared" si="13"/>
        <v>0</v>
      </c>
      <c r="Y131" s="207">
        <v>0</v>
      </c>
      <c r="Z131" s="191">
        <f t="shared" si="14"/>
        <v>0</v>
      </c>
      <c r="AA131" s="159"/>
      <c r="AB131" s="158"/>
      <c r="AC131" s="212">
        <f t="shared" si="20"/>
        <v>0</v>
      </c>
      <c r="AD131" s="213">
        <f t="shared" si="15"/>
        <v>0</v>
      </c>
      <c r="AE131" s="213">
        <f t="shared" si="16"/>
        <v>0</v>
      </c>
      <c r="AF131" s="162"/>
      <c r="AG131" s="165">
        <v>0</v>
      </c>
      <c r="AH131" s="166">
        <v>0</v>
      </c>
      <c r="AI131" s="186">
        <f t="shared" si="12"/>
        <v>0</v>
      </c>
      <c r="AJ131" s="212">
        <f t="shared" si="21"/>
        <v>0</v>
      </c>
      <c r="AK131" s="169"/>
      <c r="AL131" s="227">
        <f t="shared" si="17"/>
        <v>0</v>
      </c>
      <c r="AM131" s="158"/>
      <c r="AN131" s="159"/>
      <c r="AO131" s="212">
        <f t="shared" si="18"/>
        <v>0</v>
      </c>
      <c r="AP131" s="213">
        <f t="shared" si="18"/>
        <v>0</v>
      </c>
      <c r="AQ131" s="213">
        <f t="shared" si="19"/>
        <v>0</v>
      </c>
      <c r="AR131" s="222"/>
    </row>
    <row r="132" spans="1:44" hidden="1" x14ac:dyDescent="0.3">
      <c r="A132" s="477"/>
      <c r="B132" s="257" t="s">
        <v>242</v>
      </c>
      <c r="C132" s="386"/>
      <c r="D132" s="386"/>
      <c r="E132" s="386"/>
      <c r="F132" s="386"/>
      <c r="G132" s="386"/>
      <c r="H132" s="386"/>
      <c r="I132" s="267"/>
      <c r="J132" s="15"/>
      <c r="K132" s="15"/>
      <c r="L132" s="15"/>
      <c r="M132" s="15"/>
      <c r="N132" s="15"/>
      <c r="O132" s="15"/>
      <c r="P132" s="15"/>
      <c r="Q132" s="15"/>
      <c r="R132" s="15"/>
      <c r="S132" s="15"/>
      <c r="T132" s="79"/>
      <c r="U132" s="165">
        <v>0</v>
      </c>
      <c r="V132" s="152"/>
      <c r="W132" s="189">
        <f t="shared" si="11"/>
        <v>0</v>
      </c>
      <c r="X132" s="190">
        <f t="shared" si="13"/>
        <v>0</v>
      </c>
      <c r="Y132" s="207">
        <v>0</v>
      </c>
      <c r="Z132" s="191">
        <f t="shared" si="14"/>
        <v>0</v>
      </c>
      <c r="AA132" s="159"/>
      <c r="AB132" s="158"/>
      <c r="AC132" s="212">
        <f t="shared" si="20"/>
        <v>0</v>
      </c>
      <c r="AD132" s="213">
        <f t="shared" si="15"/>
        <v>0</v>
      </c>
      <c r="AE132" s="213">
        <f t="shared" si="16"/>
        <v>0</v>
      </c>
      <c r="AF132" s="162"/>
      <c r="AG132" s="165">
        <v>0</v>
      </c>
      <c r="AH132" s="166">
        <v>0</v>
      </c>
      <c r="AI132" s="186">
        <f t="shared" si="12"/>
        <v>0</v>
      </c>
      <c r="AJ132" s="212">
        <f t="shared" si="21"/>
        <v>0</v>
      </c>
      <c r="AK132" s="169"/>
      <c r="AL132" s="227">
        <f t="shared" si="17"/>
        <v>0</v>
      </c>
      <c r="AM132" s="158"/>
      <c r="AN132" s="159"/>
      <c r="AO132" s="212">
        <f t="shared" si="18"/>
        <v>0</v>
      </c>
      <c r="AP132" s="213">
        <f t="shared" si="18"/>
        <v>0</v>
      </c>
      <c r="AQ132" s="213">
        <f t="shared" si="19"/>
        <v>0</v>
      </c>
      <c r="AR132" s="222"/>
    </row>
    <row r="133" spans="1:44" hidden="1" x14ac:dyDescent="0.3">
      <c r="A133" s="477"/>
      <c r="B133" s="257" t="s">
        <v>243</v>
      </c>
      <c r="C133" s="386"/>
      <c r="D133" s="386"/>
      <c r="E133" s="386"/>
      <c r="F133" s="386"/>
      <c r="G133" s="386"/>
      <c r="H133" s="386"/>
      <c r="I133" s="267"/>
      <c r="J133" s="15"/>
      <c r="K133" s="15"/>
      <c r="L133" s="15"/>
      <c r="M133" s="15"/>
      <c r="N133" s="15"/>
      <c r="O133" s="15"/>
      <c r="P133" s="15"/>
      <c r="Q133" s="15"/>
      <c r="R133" s="15"/>
      <c r="S133" s="15"/>
      <c r="T133" s="79"/>
      <c r="U133" s="165">
        <v>0</v>
      </c>
      <c r="V133" s="152"/>
      <c r="W133" s="189">
        <f t="shared" si="11"/>
        <v>0</v>
      </c>
      <c r="X133" s="190">
        <f t="shared" si="13"/>
        <v>0</v>
      </c>
      <c r="Y133" s="207">
        <v>0</v>
      </c>
      <c r="Z133" s="191">
        <f t="shared" si="14"/>
        <v>0</v>
      </c>
      <c r="AA133" s="159"/>
      <c r="AB133" s="158"/>
      <c r="AC133" s="212">
        <f t="shared" si="20"/>
        <v>0</v>
      </c>
      <c r="AD133" s="213">
        <f t="shared" si="15"/>
        <v>0</v>
      </c>
      <c r="AE133" s="213">
        <f t="shared" si="16"/>
        <v>0</v>
      </c>
      <c r="AF133" s="162"/>
      <c r="AG133" s="165">
        <v>0</v>
      </c>
      <c r="AH133" s="166">
        <v>0</v>
      </c>
      <c r="AI133" s="186">
        <f t="shared" si="12"/>
        <v>0</v>
      </c>
      <c r="AJ133" s="212">
        <f t="shared" si="21"/>
        <v>0</v>
      </c>
      <c r="AK133" s="169"/>
      <c r="AL133" s="227">
        <f t="shared" si="17"/>
        <v>0</v>
      </c>
      <c r="AM133" s="158"/>
      <c r="AN133" s="159"/>
      <c r="AO133" s="212">
        <f t="shared" si="18"/>
        <v>0</v>
      </c>
      <c r="AP133" s="213">
        <f t="shared" si="18"/>
        <v>0</v>
      </c>
      <c r="AQ133" s="213">
        <f t="shared" si="19"/>
        <v>0</v>
      </c>
      <c r="AR133" s="222"/>
    </row>
    <row r="134" spans="1:44" hidden="1" x14ac:dyDescent="0.3">
      <c r="A134" s="477"/>
      <c r="B134" s="257" t="s">
        <v>244</v>
      </c>
      <c r="C134" s="386"/>
      <c r="D134" s="386"/>
      <c r="E134" s="386"/>
      <c r="F134" s="386"/>
      <c r="G134" s="386"/>
      <c r="H134" s="386"/>
      <c r="I134" s="267"/>
      <c r="J134" s="15"/>
      <c r="K134" s="15"/>
      <c r="L134" s="15"/>
      <c r="M134" s="15"/>
      <c r="N134" s="15"/>
      <c r="O134" s="15"/>
      <c r="P134" s="15"/>
      <c r="Q134" s="15"/>
      <c r="R134" s="15"/>
      <c r="S134" s="15"/>
      <c r="T134" s="79"/>
      <c r="U134" s="165">
        <v>0</v>
      </c>
      <c r="V134" s="152"/>
      <c r="W134" s="189">
        <f t="shared" si="11"/>
        <v>0</v>
      </c>
      <c r="X134" s="190">
        <f t="shared" si="13"/>
        <v>0</v>
      </c>
      <c r="Y134" s="207">
        <v>0</v>
      </c>
      <c r="Z134" s="191">
        <f t="shared" si="14"/>
        <v>0</v>
      </c>
      <c r="AA134" s="159"/>
      <c r="AB134" s="158"/>
      <c r="AC134" s="212">
        <f t="shared" si="20"/>
        <v>0</v>
      </c>
      <c r="AD134" s="213">
        <f t="shared" si="15"/>
        <v>0</v>
      </c>
      <c r="AE134" s="213">
        <f t="shared" si="16"/>
        <v>0</v>
      </c>
      <c r="AF134" s="162"/>
      <c r="AG134" s="165">
        <v>0</v>
      </c>
      <c r="AH134" s="166">
        <v>0</v>
      </c>
      <c r="AI134" s="186">
        <f t="shared" si="12"/>
        <v>0</v>
      </c>
      <c r="AJ134" s="212">
        <f t="shared" si="21"/>
        <v>0</v>
      </c>
      <c r="AK134" s="169"/>
      <c r="AL134" s="227">
        <f t="shared" si="17"/>
        <v>0</v>
      </c>
      <c r="AM134" s="158"/>
      <c r="AN134" s="159"/>
      <c r="AO134" s="212">
        <f t="shared" si="18"/>
        <v>0</v>
      </c>
      <c r="AP134" s="213">
        <f t="shared" si="18"/>
        <v>0</v>
      </c>
      <c r="AQ134" s="213">
        <f t="shared" si="19"/>
        <v>0</v>
      </c>
      <c r="AR134" s="222"/>
    </row>
    <row r="135" spans="1:44" hidden="1" x14ac:dyDescent="0.3">
      <c r="A135" s="477"/>
      <c r="B135" s="257" t="s">
        <v>245</v>
      </c>
      <c r="C135" s="386"/>
      <c r="D135" s="386"/>
      <c r="E135" s="386"/>
      <c r="F135" s="386"/>
      <c r="G135" s="386"/>
      <c r="H135" s="386"/>
      <c r="I135" s="267"/>
      <c r="J135" s="15"/>
      <c r="K135" s="15"/>
      <c r="L135" s="15"/>
      <c r="M135" s="15"/>
      <c r="N135" s="15"/>
      <c r="O135" s="15"/>
      <c r="P135" s="15"/>
      <c r="Q135" s="15"/>
      <c r="R135" s="15"/>
      <c r="S135" s="15"/>
      <c r="T135" s="79"/>
      <c r="U135" s="165">
        <v>0</v>
      </c>
      <c r="V135" s="152"/>
      <c r="W135" s="189">
        <f t="shared" si="11"/>
        <v>0</v>
      </c>
      <c r="X135" s="190">
        <f t="shared" si="13"/>
        <v>0</v>
      </c>
      <c r="Y135" s="207">
        <v>0</v>
      </c>
      <c r="Z135" s="191">
        <f t="shared" si="14"/>
        <v>0</v>
      </c>
      <c r="AA135" s="159"/>
      <c r="AB135" s="158"/>
      <c r="AC135" s="212">
        <f t="shared" si="20"/>
        <v>0</v>
      </c>
      <c r="AD135" s="213">
        <f t="shared" si="15"/>
        <v>0</v>
      </c>
      <c r="AE135" s="213">
        <f t="shared" si="16"/>
        <v>0</v>
      </c>
      <c r="AF135" s="162"/>
      <c r="AG135" s="165">
        <v>0</v>
      </c>
      <c r="AH135" s="166">
        <v>0</v>
      </c>
      <c r="AI135" s="186">
        <f t="shared" si="12"/>
        <v>0</v>
      </c>
      <c r="AJ135" s="212">
        <f t="shared" si="21"/>
        <v>0</v>
      </c>
      <c r="AK135" s="169"/>
      <c r="AL135" s="227">
        <f t="shared" si="17"/>
        <v>0</v>
      </c>
      <c r="AM135" s="158"/>
      <c r="AN135" s="159"/>
      <c r="AO135" s="212">
        <f t="shared" si="18"/>
        <v>0</v>
      </c>
      <c r="AP135" s="213">
        <f t="shared" si="18"/>
        <v>0</v>
      </c>
      <c r="AQ135" s="213">
        <f t="shared" si="19"/>
        <v>0</v>
      </c>
      <c r="AR135" s="222"/>
    </row>
    <row r="136" spans="1:44" hidden="1" x14ac:dyDescent="0.3">
      <c r="A136" s="477"/>
      <c r="B136" s="257" t="s">
        <v>246</v>
      </c>
      <c r="C136" s="386"/>
      <c r="D136" s="386"/>
      <c r="E136" s="386"/>
      <c r="F136" s="386"/>
      <c r="G136" s="386"/>
      <c r="H136" s="386"/>
      <c r="I136" s="267"/>
      <c r="J136" s="15"/>
      <c r="K136" s="15"/>
      <c r="L136" s="15"/>
      <c r="M136" s="15"/>
      <c r="N136" s="15"/>
      <c r="O136" s="15"/>
      <c r="P136" s="15"/>
      <c r="Q136" s="15"/>
      <c r="R136" s="15"/>
      <c r="S136" s="15"/>
      <c r="T136" s="79"/>
      <c r="U136" s="165">
        <v>0</v>
      </c>
      <c r="V136" s="152"/>
      <c r="W136" s="189">
        <f t="shared" si="11"/>
        <v>0</v>
      </c>
      <c r="X136" s="190">
        <f t="shared" si="13"/>
        <v>0</v>
      </c>
      <c r="Y136" s="207">
        <v>0</v>
      </c>
      <c r="Z136" s="191">
        <f t="shared" si="14"/>
        <v>0</v>
      </c>
      <c r="AA136" s="159"/>
      <c r="AB136" s="158"/>
      <c r="AC136" s="212">
        <f t="shared" si="20"/>
        <v>0</v>
      </c>
      <c r="AD136" s="213">
        <f t="shared" si="15"/>
        <v>0</v>
      </c>
      <c r="AE136" s="213">
        <f t="shared" si="16"/>
        <v>0</v>
      </c>
      <c r="AF136" s="162"/>
      <c r="AG136" s="165">
        <v>0</v>
      </c>
      <c r="AH136" s="166">
        <v>0</v>
      </c>
      <c r="AI136" s="186">
        <f t="shared" si="12"/>
        <v>0</v>
      </c>
      <c r="AJ136" s="212">
        <f t="shared" si="21"/>
        <v>0</v>
      </c>
      <c r="AK136" s="169"/>
      <c r="AL136" s="227">
        <f t="shared" si="17"/>
        <v>0</v>
      </c>
      <c r="AM136" s="158"/>
      <c r="AN136" s="159"/>
      <c r="AO136" s="212">
        <f t="shared" si="18"/>
        <v>0</v>
      </c>
      <c r="AP136" s="213">
        <f t="shared" si="18"/>
        <v>0</v>
      </c>
      <c r="AQ136" s="213">
        <f t="shared" si="19"/>
        <v>0</v>
      </c>
      <c r="AR136" s="222"/>
    </row>
    <row r="137" spans="1:44" hidden="1" x14ac:dyDescent="0.3">
      <c r="A137" s="477"/>
      <c r="B137" s="257" t="s">
        <v>247</v>
      </c>
      <c r="C137" s="386"/>
      <c r="D137" s="386"/>
      <c r="E137" s="386"/>
      <c r="F137" s="386"/>
      <c r="G137" s="386"/>
      <c r="H137" s="386"/>
      <c r="I137" s="267"/>
      <c r="J137" s="15"/>
      <c r="K137" s="15"/>
      <c r="L137" s="15"/>
      <c r="M137" s="15"/>
      <c r="N137" s="15"/>
      <c r="O137" s="15"/>
      <c r="P137" s="15"/>
      <c r="Q137" s="15"/>
      <c r="R137" s="15"/>
      <c r="S137" s="15"/>
      <c r="T137" s="79"/>
      <c r="U137" s="165">
        <v>0</v>
      </c>
      <c r="V137" s="152"/>
      <c r="W137" s="189">
        <f t="shared" si="11"/>
        <v>0</v>
      </c>
      <c r="X137" s="190">
        <f t="shared" si="13"/>
        <v>0</v>
      </c>
      <c r="Y137" s="207">
        <v>0</v>
      </c>
      <c r="Z137" s="191">
        <f t="shared" si="14"/>
        <v>0</v>
      </c>
      <c r="AA137" s="159"/>
      <c r="AB137" s="158"/>
      <c r="AC137" s="212">
        <f t="shared" si="20"/>
        <v>0</v>
      </c>
      <c r="AD137" s="213">
        <f t="shared" si="15"/>
        <v>0</v>
      </c>
      <c r="AE137" s="213">
        <f t="shared" si="16"/>
        <v>0</v>
      </c>
      <c r="AF137" s="162"/>
      <c r="AG137" s="165">
        <v>0</v>
      </c>
      <c r="AH137" s="166">
        <v>0</v>
      </c>
      <c r="AI137" s="186">
        <f t="shared" si="12"/>
        <v>0</v>
      </c>
      <c r="AJ137" s="212">
        <f t="shared" si="21"/>
        <v>0</v>
      </c>
      <c r="AK137" s="169"/>
      <c r="AL137" s="227">
        <f t="shared" si="17"/>
        <v>0</v>
      </c>
      <c r="AM137" s="158"/>
      <c r="AN137" s="159"/>
      <c r="AO137" s="212">
        <f t="shared" si="18"/>
        <v>0</v>
      </c>
      <c r="AP137" s="213">
        <f t="shared" si="18"/>
        <v>0</v>
      </c>
      <c r="AQ137" s="213">
        <f t="shared" si="19"/>
        <v>0</v>
      </c>
      <c r="AR137" s="222"/>
    </row>
    <row r="138" spans="1:44" hidden="1" x14ac:dyDescent="0.3">
      <c r="A138" s="477"/>
      <c r="B138" s="257" t="s">
        <v>248</v>
      </c>
      <c r="C138" s="386"/>
      <c r="D138" s="386"/>
      <c r="E138" s="386"/>
      <c r="F138" s="386"/>
      <c r="G138" s="386"/>
      <c r="H138" s="386"/>
      <c r="I138" s="267"/>
      <c r="J138" s="15"/>
      <c r="K138" s="15"/>
      <c r="L138" s="15"/>
      <c r="M138" s="15"/>
      <c r="N138" s="15"/>
      <c r="O138" s="15"/>
      <c r="P138" s="15"/>
      <c r="Q138" s="15"/>
      <c r="R138" s="15"/>
      <c r="S138" s="15"/>
      <c r="T138" s="79"/>
      <c r="U138" s="165">
        <v>0</v>
      </c>
      <c r="V138" s="152"/>
      <c r="W138" s="189">
        <f t="shared" si="11"/>
        <v>0</v>
      </c>
      <c r="X138" s="190">
        <f t="shared" si="13"/>
        <v>0</v>
      </c>
      <c r="Y138" s="207">
        <v>0</v>
      </c>
      <c r="Z138" s="191">
        <f t="shared" si="14"/>
        <v>0</v>
      </c>
      <c r="AA138" s="159"/>
      <c r="AB138" s="158"/>
      <c r="AC138" s="212">
        <f t="shared" si="20"/>
        <v>0</v>
      </c>
      <c r="AD138" s="213">
        <f t="shared" si="15"/>
        <v>0</v>
      </c>
      <c r="AE138" s="213">
        <f t="shared" si="16"/>
        <v>0</v>
      </c>
      <c r="AF138" s="162"/>
      <c r="AG138" s="165">
        <v>0</v>
      </c>
      <c r="AH138" s="166">
        <v>0</v>
      </c>
      <c r="AI138" s="186">
        <f t="shared" si="12"/>
        <v>0</v>
      </c>
      <c r="AJ138" s="212">
        <f t="shared" si="21"/>
        <v>0</v>
      </c>
      <c r="AK138" s="169"/>
      <c r="AL138" s="227">
        <f t="shared" si="17"/>
        <v>0</v>
      </c>
      <c r="AM138" s="158"/>
      <c r="AN138" s="159"/>
      <c r="AO138" s="212">
        <f t="shared" si="18"/>
        <v>0</v>
      </c>
      <c r="AP138" s="213">
        <f t="shared" si="18"/>
        <v>0</v>
      </c>
      <c r="AQ138" s="213">
        <f t="shared" si="19"/>
        <v>0</v>
      </c>
      <c r="AR138" s="222"/>
    </row>
    <row r="139" spans="1:44" hidden="1" x14ac:dyDescent="0.3">
      <c r="A139" s="477"/>
      <c r="B139" s="257" t="s">
        <v>249</v>
      </c>
      <c r="C139" s="386"/>
      <c r="D139" s="386"/>
      <c r="E139" s="386"/>
      <c r="F139" s="386"/>
      <c r="G139" s="386"/>
      <c r="H139" s="386"/>
      <c r="I139" s="267"/>
      <c r="J139" s="15"/>
      <c r="K139" s="15"/>
      <c r="L139" s="15"/>
      <c r="M139" s="15"/>
      <c r="N139" s="15"/>
      <c r="O139" s="15"/>
      <c r="P139" s="15"/>
      <c r="Q139" s="15"/>
      <c r="R139" s="15"/>
      <c r="S139" s="15"/>
      <c r="T139" s="79"/>
      <c r="U139" s="165">
        <v>0</v>
      </c>
      <c r="V139" s="152"/>
      <c r="W139" s="189">
        <f t="shared" si="11"/>
        <v>0</v>
      </c>
      <c r="X139" s="190">
        <f t="shared" si="13"/>
        <v>0</v>
      </c>
      <c r="Y139" s="207">
        <v>0</v>
      </c>
      <c r="Z139" s="191">
        <f t="shared" si="14"/>
        <v>0</v>
      </c>
      <c r="AA139" s="159"/>
      <c r="AB139" s="158"/>
      <c r="AC139" s="212">
        <f t="shared" si="20"/>
        <v>0</v>
      </c>
      <c r="AD139" s="213">
        <f t="shared" si="15"/>
        <v>0</v>
      </c>
      <c r="AE139" s="213">
        <f t="shared" si="16"/>
        <v>0</v>
      </c>
      <c r="AF139" s="162"/>
      <c r="AG139" s="165">
        <v>0</v>
      </c>
      <c r="AH139" s="166">
        <v>0</v>
      </c>
      <c r="AI139" s="186">
        <f t="shared" si="12"/>
        <v>0</v>
      </c>
      <c r="AJ139" s="212">
        <f t="shared" si="21"/>
        <v>0</v>
      </c>
      <c r="AK139" s="169"/>
      <c r="AL139" s="227">
        <f t="shared" si="17"/>
        <v>0</v>
      </c>
      <c r="AM139" s="158"/>
      <c r="AN139" s="159"/>
      <c r="AO139" s="212">
        <f t="shared" si="18"/>
        <v>0</v>
      </c>
      <c r="AP139" s="213">
        <f t="shared" si="18"/>
        <v>0</v>
      </c>
      <c r="AQ139" s="213">
        <f t="shared" si="19"/>
        <v>0</v>
      </c>
      <c r="AR139" s="222"/>
    </row>
    <row r="140" spans="1:44" hidden="1" x14ac:dyDescent="0.3">
      <c r="A140" s="477"/>
      <c r="B140" s="257" t="s">
        <v>250</v>
      </c>
      <c r="C140" s="386"/>
      <c r="D140" s="386"/>
      <c r="E140" s="386"/>
      <c r="F140" s="386"/>
      <c r="G140" s="386"/>
      <c r="H140" s="386"/>
      <c r="I140" s="267"/>
      <c r="J140" s="15"/>
      <c r="K140" s="15"/>
      <c r="L140" s="15"/>
      <c r="M140" s="15"/>
      <c r="N140" s="15"/>
      <c r="O140" s="15"/>
      <c r="P140" s="15"/>
      <c r="Q140" s="15"/>
      <c r="R140" s="15"/>
      <c r="S140" s="15"/>
      <c r="T140" s="79"/>
      <c r="U140" s="165">
        <v>0</v>
      </c>
      <c r="V140" s="152"/>
      <c r="W140" s="189">
        <f t="shared" si="11"/>
        <v>0</v>
      </c>
      <c r="X140" s="190">
        <f t="shared" si="13"/>
        <v>0</v>
      </c>
      <c r="Y140" s="207">
        <v>0</v>
      </c>
      <c r="Z140" s="191">
        <f t="shared" si="14"/>
        <v>0</v>
      </c>
      <c r="AA140" s="159"/>
      <c r="AB140" s="158"/>
      <c r="AC140" s="212">
        <f t="shared" si="20"/>
        <v>0</v>
      </c>
      <c r="AD140" s="213">
        <f t="shared" si="15"/>
        <v>0</v>
      </c>
      <c r="AE140" s="213">
        <f t="shared" si="16"/>
        <v>0</v>
      </c>
      <c r="AF140" s="162"/>
      <c r="AG140" s="165">
        <v>0</v>
      </c>
      <c r="AH140" s="166">
        <v>0</v>
      </c>
      <c r="AI140" s="186">
        <f t="shared" si="12"/>
        <v>0</v>
      </c>
      <c r="AJ140" s="212">
        <f t="shared" si="21"/>
        <v>0</v>
      </c>
      <c r="AK140" s="169"/>
      <c r="AL140" s="227">
        <f t="shared" si="17"/>
        <v>0</v>
      </c>
      <c r="AM140" s="158"/>
      <c r="AN140" s="159"/>
      <c r="AO140" s="212">
        <f t="shared" si="18"/>
        <v>0</v>
      </c>
      <c r="AP140" s="213">
        <f t="shared" si="18"/>
        <v>0</v>
      </c>
      <c r="AQ140" s="213">
        <f t="shared" si="19"/>
        <v>0</v>
      </c>
      <c r="AR140" s="222"/>
    </row>
    <row r="141" spans="1:44" hidden="1" x14ac:dyDescent="0.3">
      <c r="A141" s="477"/>
      <c r="B141" s="257" t="s">
        <v>251</v>
      </c>
      <c r="C141" s="386"/>
      <c r="D141" s="386"/>
      <c r="E141" s="386"/>
      <c r="F141" s="386"/>
      <c r="G141" s="386"/>
      <c r="H141" s="386"/>
      <c r="I141" s="267"/>
      <c r="J141" s="15"/>
      <c r="K141" s="15"/>
      <c r="L141" s="15"/>
      <c r="M141" s="15"/>
      <c r="N141" s="15"/>
      <c r="O141" s="15"/>
      <c r="P141" s="15"/>
      <c r="Q141" s="15"/>
      <c r="R141" s="15"/>
      <c r="S141" s="15"/>
      <c r="T141" s="79"/>
      <c r="U141" s="165">
        <v>0</v>
      </c>
      <c r="V141" s="152"/>
      <c r="W141" s="189">
        <f t="shared" si="11"/>
        <v>0</v>
      </c>
      <c r="X141" s="190">
        <f t="shared" si="13"/>
        <v>0</v>
      </c>
      <c r="Y141" s="207">
        <v>0</v>
      </c>
      <c r="Z141" s="191">
        <f t="shared" si="14"/>
        <v>0</v>
      </c>
      <c r="AA141" s="159"/>
      <c r="AB141" s="158"/>
      <c r="AC141" s="212">
        <f t="shared" si="20"/>
        <v>0</v>
      </c>
      <c r="AD141" s="213">
        <f t="shared" si="15"/>
        <v>0</v>
      </c>
      <c r="AE141" s="213">
        <f t="shared" si="16"/>
        <v>0</v>
      </c>
      <c r="AF141" s="162"/>
      <c r="AG141" s="165">
        <v>0</v>
      </c>
      <c r="AH141" s="166">
        <v>0</v>
      </c>
      <c r="AI141" s="186">
        <f t="shared" si="12"/>
        <v>0</v>
      </c>
      <c r="AJ141" s="212">
        <f t="shared" si="21"/>
        <v>0</v>
      </c>
      <c r="AK141" s="169"/>
      <c r="AL141" s="227">
        <f t="shared" si="17"/>
        <v>0</v>
      </c>
      <c r="AM141" s="158"/>
      <c r="AN141" s="159"/>
      <c r="AO141" s="212">
        <f t="shared" si="18"/>
        <v>0</v>
      </c>
      <c r="AP141" s="213">
        <f t="shared" si="18"/>
        <v>0</v>
      </c>
      <c r="AQ141" s="213">
        <f t="shared" si="19"/>
        <v>0</v>
      </c>
      <c r="AR141" s="222"/>
    </row>
    <row r="142" spans="1:44" hidden="1" x14ac:dyDescent="0.3">
      <c r="A142" s="477"/>
      <c r="B142" s="257" t="s">
        <v>252</v>
      </c>
      <c r="C142" s="386"/>
      <c r="D142" s="386"/>
      <c r="E142" s="386"/>
      <c r="F142" s="386"/>
      <c r="G142" s="386"/>
      <c r="H142" s="386"/>
      <c r="I142" s="267"/>
      <c r="J142" s="15"/>
      <c r="K142" s="15"/>
      <c r="L142" s="15"/>
      <c r="M142" s="15"/>
      <c r="N142" s="15"/>
      <c r="O142" s="15"/>
      <c r="P142" s="15"/>
      <c r="Q142" s="15"/>
      <c r="R142" s="15"/>
      <c r="S142" s="15"/>
      <c r="T142" s="79"/>
      <c r="U142" s="165">
        <v>0</v>
      </c>
      <c r="V142" s="152"/>
      <c r="W142" s="189">
        <f t="shared" si="11"/>
        <v>0</v>
      </c>
      <c r="X142" s="190">
        <f t="shared" si="13"/>
        <v>0</v>
      </c>
      <c r="Y142" s="207">
        <v>0</v>
      </c>
      <c r="Z142" s="191">
        <f t="shared" si="14"/>
        <v>0</v>
      </c>
      <c r="AA142" s="159"/>
      <c r="AB142" s="158"/>
      <c r="AC142" s="212">
        <f t="shared" si="20"/>
        <v>0</v>
      </c>
      <c r="AD142" s="213">
        <f t="shared" si="15"/>
        <v>0</v>
      </c>
      <c r="AE142" s="213">
        <f t="shared" si="16"/>
        <v>0</v>
      </c>
      <c r="AF142" s="162"/>
      <c r="AG142" s="165">
        <v>0</v>
      </c>
      <c r="AH142" s="166">
        <v>0</v>
      </c>
      <c r="AI142" s="186">
        <f t="shared" si="12"/>
        <v>0</v>
      </c>
      <c r="AJ142" s="212">
        <f t="shared" si="21"/>
        <v>0</v>
      </c>
      <c r="AK142" s="169"/>
      <c r="AL142" s="227">
        <f t="shared" si="17"/>
        <v>0</v>
      </c>
      <c r="AM142" s="158"/>
      <c r="AN142" s="159"/>
      <c r="AO142" s="212">
        <f t="shared" si="18"/>
        <v>0</v>
      </c>
      <c r="AP142" s="213">
        <f t="shared" si="18"/>
        <v>0</v>
      </c>
      <c r="AQ142" s="213">
        <f t="shared" si="19"/>
        <v>0</v>
      </c>
      <c r="AR142" s="222"/>
    </row>
    <row r="143" spans="1:44" hidden="1" x14ac:dyDescent="0.3">
      <c r="A143" s="477"/>
      <c r="B143" s="257" t="s">
        <v>253</v>
      </c>
      <c r="C143" s="386"/>
      <c r="D143" s="386"/>
      <c r="E143" s="386"/>
      <c r="F143" s="386"/>
      <c r="G143" s="386"/>
      <c r="H143" s="386"/>
      <c r="I143" s="267"/>
      <c r="J143" s="15"/>
      <c r="K143" s="15"/>
      <c r="L143" s="15"/>
      <c r="M143" s="15"/>
      <c r="N143" s="15"/>
      <c r="O143" s="15"/>
      <c r="P143" s="15"/>
      <c r="Q143" s="15"/>
      <c r="R143" s="15"/>
      <c r="S143" s="15"/>
      <c r="T143" s="79"/>
      <c r="U143" s="165">
        <v>0</v>
      </c>
      <c r="V143" s="152"/>
      <c r="W143" s="189">
        <f t="shared" si="11"/>
        <v>0</v>
      </c>
      <c r="X143" s="190">
        <f t="shared" si="13"/>
        <v>0</v>
      </c>
      <c r="Y143" s="207">
        <v>0</v>
      </c>
      <c r="Z143" s="191">
        <f t="shared" si="14"/>
        <v>0</v>
      </c>
      <c r="AA143" s="159"/>
      <c r="AB143" s="158"/>
      <c r="AC143" s="212">
        <f t="shared" si="20"/>
        <v>0</v>
      </c>
      <c r="AD143" s="213">
        <f t="shared" si="15"/>
        <v>0</v>
      </c>
      <c r="AE143" s="213">
        <f t="shared" si="16"/>
        <v>0</v>
      </c>
      <c r="AF143" s="162"/>
      <c r="AG143" s="165">
        <v>0</v>
      </c>
      <c r="AH143" s="166">
        <v>0</v>
      </c>
      <c r="AI143" s="186">
        <f t="shared" si="12"/>
        <v>0</v>
      </c>
      <c r="AJ143" s="212">
        <f t="shared" si="21"/>
        <v>0</v>
      </c>
      <c r="AK143" s="169"/>
      <c r="AL143" s="227">
        <f t="shared" si="17"/>
        <v>0</v>
      </c>
      <c r="AM143" s="158"/>
      <c r="AN143" s="159"/>
      <c r="AO143" s="212">
        <f t="shared" si="18"/>
        <v>0</v>
      </c>
      <c r="AP143" s="213">
        <f t="shared" si="18"/>
        <v>0</v>
      </c>
      <c r="AQ143" s="213">
        <f t="shared" si="19"/>
        <v>0</v>
      </c>
      <c r="AR143" s="222"/>
    </row>
    <row r="144" spans="1:44" hidden="1" x14ac:dyDescent="0.3">
      <c r="A144" s="477"/>
      <c r="B144" s="257" t="s">
        <v>254</v>
      </c>
      <c r="C144" s="386"/>
      <c r="D144" s="386"/>
      <c r="E144" s="386"/>
      <c r="F144" s="386"/>
      <c r="G144" s="386"/>
      <c r="H144" s="386"/>
      <c r="I144" s="267"/>
      <c r="J144" s="15"/>
      <c r="K144" s="15"/>
      <c r="L144" s="15"/>
      <c r="M144" s="15"/>
      <c r="N144" s="15"/>
      <c r="O144" s="15"/>
      <c r="P144" s="15"/>
      <c r="Q144" s="15"/>
      <c r="R144" s="15"/>
      <c r="S144" s="15"/>
      <c r="T144" s="79"/>
      <c r="U144" s="165">
        <v>0</v>
      </c>
      <c r="V144" s="152"/>
      <c r="W144" s="189">
        <f t="shared" si="11"/>
        <v>0</v>
      </c>
      <c r="X144" s="190">
        <f t="shared" si="13"/>
        <v>0</v>
      </c>
      <c r="Y144" s="207">
        <v>0</v>
      </c>
      <c r="Z144" s="191">
        <f t="shared" si="14"/>
        <v>0</v>
      </c>
      <c r="AA144" s="159"/>
      <c r="AB144" s="158"/>
      <c r="AC144" s="212">
        <f t="shared" si="20"/>
        <v>0</v>
      </c>
      <c r="AD144" s="213">
        <f t="shared" si="15"/>
        <v>0</v>
      </c>
      <c r="AE144" s="213">
        <f t="shared" si="16"/>
        <v>0</v>
      </c>
      <c r="AF144" s="162"/>
      <c r="AG144" s="165">
        <v>0</v>
      </c>
      <c r="AH144" s="166">
        <v>0</v>
      </c>
      <c r="AI144" s="186">
        <f t="shared" si="12"/>
        <v>0</v>
      </c>
      <c r="AJ144" s="212">
        <f t="shared" si="21"/>
        <v>0</v>
      </c>
      <c r="AK144" s="169"/>
      <c r="AL144" s="227">
        <f t="shared" si="17"/>
        <v>0</v>
      </c>
      <c r="AM144" s="158"/>
      <c r="AN144" s="159"/>
      <c r="AO144" s="212">
        <f t="shared" si="18"/>
        <v>0</v>
      </c>
      <c r="AP144" s="213">
        <f t="shared" si="18"/>
        <v>0</v>
      </c>
      <c r="AQ144" s="213">
        <f t="shared" si="19"/>
        <v>0</v>
      </c>
      <c r="AR144" s="222"/>
    </row>
    <row r="145" spans="1:44" hidden="1" x14ac:dyDescent="0.3">
      <c r="A145" s="477"/>
      <c r="B145" s="257" t="s">
        <v>255</v>
      </c>
      <c r="C145" s="386"/>
      <c r="D145" s="386"/>
      <c r="E145" s="386"/>
      <c r="F145" s="386"/>
      <c r="G145" s="386"/>
      <c r="H145" s="386"/>
      <c r="I145" s="267"/>
      <c r="J145" s="15"/>
      <c r="K145" s="15"/>
      <c r="L145" s="15"/>
      <c r="M145" s="15"/>
      <c r="N145" s="15"/>
      <c r="O145" s="15"/>
      <c r="P145" s="15"/>
      <c r="Q145" s="15"/>
      <c r="R145" s="15"/>
      <c r="S145" s="15"/>
      <c r="T145" s="79"/>
      <c r="U145" s="165">
        <v>0</v>
      </c>
      <c r="V145" s="152"/>
      <c r="W145" s="189">
        <f t="shared" si="11"/>
        <v>0</v>
      </c>
      <c r="X145" s="190">
        <f t="shared" si="13"/>
        <v>0</v>
      </c>
      <c r="Y145" s="207">
        <v>0</v>
      </c>
      <c r="Z145" s="191">
        <f t="shared" si="14"/>
        <v>0</v>
      </c>
      <c r="AA145" s="159"/>
      <c r="AB145" s="158"/>
      <c r="AC145" s="212">
        <f t="shared" si="20"/>
        <v>0</v>
      </c>
      <c r="AD145" s="213">
        <f t="shared" si="15"/>
        <v>0</v>
      </c>
      <c r="AE145" s="213">
        <f t="shared" si="16"/>
        <v>0</v>
      </c>
      <c r="AF145" s="162"/>
      <c r="AG145" s="165">
        <v>0</v>
      </c>
      <c r="AH145" s="166">
        <v>0</v>
      </c>
      <c r="AI145" s="186">
        <f t="shared" si="12"/>
        <v>0</v>
      </c>
      <c r="AJ145" s="212">
        <f t="shared" si="21"/>
        <v>0</v>
      </c>
      <c r="AK145" s="169"/>
      <c r="AL145" s="227">
        <f t="shared" si="17"/>
        <v>0</v>
      </c>
      <c r="AM145" s="158"/>
      <c r="AN145" s="159"/>
      <c r="AO145" s="212">
        <f t="shared" si="18"/>
        <v>0</v>
      </c>
      <c r="AP145" s="213">
        <f t="shared" si="18"/>
        <v>0</v>
      </c>
      <c r="AQ145" s="213">
        <f t="shared" si="19"/>
        <v>0</v>
      </c>
      <c r="AR145" s="222"/>
    </row>
    <row r="146" spans="1:44" hidden="1" x14ac:dyDescent="0.3">
      <c r="A146" s="477"/>
      <c r="B146" s="257" t="s">
        <v>256</v>
      </c>
      <c r="C146" s="386"/>
      <c r="D146" s="386"/>
      <c r="E146" s="386"/>
      <c r="F146" s="386"/>
      <c r="G146" s="386"/>
      <c r="H146" s="386"/>
      <c r="I146" s="267"/>
      <c r="J146" s="15"/>
      <c r="K146" s="15"/>
      <c r="L146" s="15"/>
      <c r="M146" s="15"/>
      <c r="N146" s="15"/>
      <c r="O146" s="15"/>
      <c r="P146" s="15"/>
      <c r="Q146" s="15"/>
      <c r="R146" s="15"/>
      <c r="S146" s="15"/>
      <c r="T146" s="79"/>
      <c r="U146" s="165">
        <v>0</v>
      </c>
      <c r="V146" s="152"/>
      <c r="W146" s="189">
        <f t="shared" si="11"/>
        <v>0</v>
      </c>
      <c r="X146" s="190">
        <f t="shared" si="13"/>
        <v>0</v>
      </c>
      <c r="Y146" s="207">
        <v>0</v>
      </c>
      <c r="Z146" s="191">
        <f t="shared" si="14"/>
        <v>0</v>
      </c>
      <c r="AA146" s="159"/>
      <c r="AB146" s="158"/>
      <c r="AC146" s="212">
        <f t="shared" si="20"/>
        <v>0</v>
      </c>
      <c r="AD146" s="213">
        <f t="shared" si="15"/>
        <v>0</v>
      </c>
      <c r="AE146" s="213">
        <f t="shared" si="16"/>
        <v>0</v>
      </c>
      <c r="AF146" s="162"/>
      <c r="AG146" s="165">
        <v>0</v>
      </c>
      <c r="AH146" s="166">
        <v>0</v>
      </c>
      <c r="AI146" s="186">
        <f t="shared" si="12"/>
        <v>0</v>
      </c>
      <c r="AJ146" s="212">
        <f t="shared" si="21"/>
        <v>0</v>
      </c>
      <c r="AK146" s="169"/>
      <c r="AL146" s="227">
        <f t="shared" si="17"/>
        <v>0</v>
      </c>
      <c r="AM146" s="158"/>
      <c r="AN146" s="159"/>
      <c r="AO146" s="212">
        <f t="shared" si="18"/>
        <v>0</v>
      </c>
      <c r="AP146" s="213">
        <f t="shared" si="18"/>
        <v>0</v>
      </c>
      <c r="AQ146" s="213">
        <f t="shared" si="19"/>
        <v>0</v>
      </c>
      <c r="AR146" s="222"/>
    </row>
    <row r="147" spans="1:44" hidden="1" x14ac:dyDescent="0.3">
      <c r="A147" s="477"/>
      <c r="B147" s="257" t="s">
        <v>257</v>
      </c>
      <c r="C147" s="386"/>
      <c r="D147" s="386"/>
      <c r="E147" s="386"/>
      <c r="F147" s="386"/>
      <c r="G147" s="386"/>
      <c r="H147" s="386"/>
      <c r="I147" s="267"/>
      <c r="J147" s="15"/>
      <c r="K147" s="15"/>
      <c r="L147" s="15"/>
      <c r="M147" s="15"/>
      <c r="N147" s="15"/>
      <c r="O147" s="15"/>
      <c r="P147" s="15"/>
      <c r="Q147" s="15"/>
      <c r="R147" s="15"/>
      <c r="S147" s="15"/>
      <c r="T147" s="79"/>
      <c r="U147" s="165">
        <v>0</v>
      </c>
      <c r="V147" s="152"/>
      <c r="W147" s="189">
        <f t="shared" si="11"/>
        <v>0</v>
      </c>
      <c r="X147" s="190">
        <f t="shared" si="13"/>
        <v>0</v>
      </c>
      <c r="Y147" s="207">
        <v>0</v>
      </c>
      <c r="Z147" s="191">
        <f t="shared" si="14"/>
        <v>0</v>
      </c>
      <c r="AA147" s="159"/>
      <c r="AB147" s="158"/>
      <c r="AC147" s="212">
        <f t="shared" si="20"/>
        <v>0</v>
      </c>
      <c r="AD147" s="213">
        <f t="shared" si="15"/>
        <v>0</v>
      </c>
      <c r="AE147" s="213">
        <f t="shared" si="16"/>
        <v>0</v>
      </c>
      <c r="AF147" s="162"/>
      <c r="AG147" s="165">
        <v>0</v>
      </c>
      <c r="AH147" s="166">
        <v>0</v>
      </c>
      <c r="AI147" s="186">
        <f t="shared" si="12"/>
        <v>0</v>
      </c>
      <c r="AJ147" s="212">
        <f t="shared" si="21"/>
        <v>0</v>
      </c>
      <c r="AK147" s="169"/>
      <c r="AL147" s="227">
        <f t="shared" si="17"/>
        <v>0</v>
      </c>
      <c r="AM147" s="158"/>
      <c r="AN147" s="159"/>
      <c r="AO147" s="212">
        <f t="shared" si="18"/>
        <v>0</v>
      </c>
      <c r="AP147" s="213">
        <f t="shared" si="18"/>
        <v>0</v>
      </c>
      <c r="AQ147" s="213">
        <f t="shared" si="19"/>
        <v>0</v>
      </c>
      <c r="AR147" s="222"/>
    </row>
    <row r="148" spans="1:44" hidden="1" x14ac:dyDescent="0.3">
      <c r="A148" s="477"/>
      <c r="B148" s="257" t="s">
        <v>258</v>
      </c>
      <c r="C148" s="386"/>
      <c r="D148" s="386"/>
      <c r="E148" s="386"/>
      <c r="F148" s="386"/>
      <c r="G148" s="386"/>
      <c r="H148" s="386"/>
      <c r="I148" s="267"/>
      <c r="J148" s="15"/>
      <c r="K148" s="15"/>
      <c r="L148" s="15"/>
      <c r="M148" s="15"/>
      <c r="N148" s="15"/>
      <c r="O148" s="15"/>
      <c r="P148" s="15"/>
      <c r="Q148" s="15"/>
      <c r="R148" s="15"/>
      <c r="S148" s="15"/>
      <c r="T148" s="79"/>
      <c r="U148" s="165">
        <v>0</v>
      </c>
      <c r="V148" s="152"/>
      <c r="W148" s="189">
        <f t="shared" si="11"/>
        <v>0</v>
      </c>
      <c r="X148" s="190">
        <f t="shared" si="13"/>
        <v>0</v>
      </c>
      <c r="Y148" s="207">
        <v>0</v>
      </c>
      <c r="Z148" s="191">
        <f t="shared" si="14"/>
        <v>0</v>
      </c>
      <c r="AA148" s="159"/>
      <c r="AB148" s="158"/>
      <c r="AC148" s="212">
        <f t="shared" si="20"/>
        <v>0</v>
      </c>
      <c r="AD148" s="213">
        <f t="shared" si="15"/>
        <v>0</v>
      </c>
      <c r="AE148" s="213">
        <f t="shared" si="16"/>
        <v>0</v>
      </c>
      <c r="AF148" s="162"/>
      <c r="AG148" s="165">
        <v>0</v>
      </c>
      <c r="AH148" s="166">
        <v>0</v>
      </c>
      <c r="AI148" s="186">
        <f t="shared" si="12"/>
        <v>0</v>
      </c>
      <c r="AJ148" s="212">
        <f t="shared" si="21"/>
        <v>0</v>
      </c>
      <c r="AK148" s="169"/>
      <c r="AL148" s="227">
        <f t="shared" si="17"/>
        <v>0</v>
      </c>
      <c r="AM148" s="158"/>
      <c r="AN148" s="159"/>
      <c r="AO148" s="212">
        <f t="shared" si="18"/>
        <v>0</v>
      </c>
      <c r="AP148" s="213">
        <f t="shared" si="18"/>
        <v>0</v>
      </c>
      <c r="AQ148" s="213">
        <f t="shared" si="19"/>
        <v>0</v>
      </c>
      <c r="AR148" s="222"/>
    </row>
    <row r="149" spans="1:44" hidden="1" x14ac:dyDescent="0.3">
      <c r="A149" s="477"/>
      <c r="B149" s="257" t="s">
        <v>259</v>
      </c>
      <c r="C149" s="386"/>
      <c r="D149" s="386"/>
      <c r="E149" s="386"/>
      <c r="F149" s="386"/>
      <c r="G149" s="386"/>
      <c r="H149" s="386"/>
      <c r="I149" s="267"/>
      <c r="J149" s="15"/>
      <c r="K149" s="15"/>
      <c r="L149" s="15"/>
      <c r="M149" s="15"/>
      <c r="N149" s="15"/>
      <c r="O149" s="15"/>
      <c r="P149" s="15"/>
      <c r="Q149" s="15"/>
      <c r="R149" s="15"/>
      <c r="S149" s="15"/>
      <c r="T149" s="79"/>
      <c r="U149" s="165">
        <v>0</v>
      </c>
      <c r="V149" s="152"/>
      <c r="W149" s="189">
        <f t="shared" si="11"/>
        <v>0</v>
      </c>
      <c r="X149" s="190">
        <f t="shared" si="13"/>
        <v>0</v>
      </c>
      <c r="Y149" s="207">
        <v>0</v>
      </c>
      <c r="Z149" s="191">
        <f t="shared" si="14"/>
        <v>0</v>
      </c>
      <c r="AA149" s="159"/>
      <c r="AB149" s="158"/>
      <c r="AC149" s="212">
        <f t="shared" si="20"/>
        <v>0</v>
      </c>
      <c r="AD149" s="213">
        <f t="shared" si="15"/>
        <v>0</v>
      </c>
      <c r="AE149" s="213">
        <f t="shared" si="16"/>
        <v>0</v>
      </c>
      <c r="AF149" s="162"/>
      <c r="AG149" s="165">
        <v>0</v>
      </c>
      <c r="AH149" s="166">
        <v>0</v>
      </c>
      <c r="AI149" s="186">
        <f t="shared" si="12"/>
        <v>0</v>
      </c>
      <c r="AJ149" s="212">
        <f t="shared" si="21"/>
        <v>0</v>
      </c>
      <c r="AK149" s="169"/>
      <c r="AL149" s="227">
        <f t="shared" si="17"/>
        <v>0</v>
      </c>
      <c r="AM149" s="158"/>
      <c r="AN149" s="159"/>
      <c r="AO149" s="212">
        <f t="shared" si="18"/>
        <v>0</v>
      </c>
      <c r="AP149" s="213">
        <f t="shared" si="18"/>
        <v>0</v>
      </c>
      <c r="AQ149" s="213">
        <f t="shared" si="19"/>
        <v>0</v>
      </c>
      <c r="AR149" s="222"/>
    </row>
    <row r="150" spans="1:44" hidden="1" x14ac:dyDescent="0.3">
      <c r="A150" s="477"/>
      <c r="B150" s="257" t="s">
        <v>260</v>
      </c>
      <c r="C150" s="386"/>
      <c r="D150" s="386"/>
      <c r="E150" s="386"/>
      <c r="F150" s="386"/>
      <c r="G150" s="386"/>
      <c r="H150" s="386"/>
      <c r="I150" s="267"/>
      <c r="J150" s="15"/>
      <c r="K150" s="15"/>
      <c r="L150" s="15"/>
      <c r="M150" s="15"/>
      <c r="N150" s="15"/>
      <c r="O150" s="15"/>
      <c r="P150" s="15"/>
      <c r="Q150" s="15"/>
      <c r="R150" s="15"/>
      <c r="S150" s="15"/>
      <c r="T150" s="79"/>
      <c r="U150" s="165">
        <v>0</v>
      </c>
      <c r="V150" s="152"/>
      <c r="W150" s="189">
        <f t="shared" si="11"/>
        <v>0</v>
      </c>
      <c r="X150" s="190">
        <f t="shared" si="13"/>
        <v>0</v>
      </c>
      <c r="Y150" s="207">
        <v>0</v>
      </c>
      <c r="Z150" s="191">
        <f t="shared" si="14"/>
        <v>0</v>
      </c>
      <c r="AA150" s="159"/>
      <c r="AB150" s="158"/>
      <c r="AC150" s="212">
        <f t="shared" si="20"/>
        <v>0</v>
      </c>
      <c r="AD150" s="213">
        <f t="shared" si="15"/>
        <v>0</v>
      </c>
      <c r="AE150" s="213">
        <f t="shared" si="16"/>
        <v>0</v>
      </c>
      <c r="AF150" s="162"/>
      <c r="AG150" s="165">
        <v>0</v>
      </c>
      <c r="AH150" s="166">
        <v>0</v>
      </c>
      <c r="AI150" s="186">
        <f t="shared" si="12"/>
        <v>0</v>
      </c>
      <c r="AJ150" s="212">
        <f t="shared" si="21"/>
        <v>0</v>
      </c>
      <c r="AK150" s="169"/>
      <c r="AL150" s="227">
        <f t="shared" si="17"/>
        <v>0</v>
      </c>
      <c r="AM150" s="158"/>
      <c r="AN150" s="159"/>
      <c r="AO150" s="212">
        <f t="shared" si="18"/>
        <v>0</v>
      </c>
      <c r="AP150" s="213">
        <f t="shared" si="18"/>
        <v>0</v>
      </c>
      <c r="AQ150" s="213">
        <f t="shared" si="19"/>
        <v>0</v>
      </c>
      <c r="AR150" s="222"/>
    </row>
    <row r="151" spans="1:44" hidden="1" x14ac:dyDescent="0.3">
      <c r="A151" s="477"/>
      <c r="B151" s="257" t="s">
        <v>261</v>
      </c>
      <c r="C151" s="386"/>
      <c r="D151" s="386"/>
      <c r="E151" s="386"/>
      <c r="F151" s="386"/>
      <c r="G151" s="386"/>
      <c r="H151" s="386"/>
      <c r="I151" s="267"/>
      <c r="J151" s="15"/>
      <c r="K151" s="15"/>
      <c r="L151" s="15"/>
      <c r="M151" s="15"/>
      <c r="N151" s="15"/>
      <c r="O151" s="15"/>
      <c r="P151" s="15"/>
      <c r="Q151" s="15"/>
      <c r="R151" s="15"/>
      <c r="S151" s="15"/>
      <c r="T151" s="79"/>
      <c r="U151" s="165">
        <v>0</v>
      </c>
      <c r="V151" s="152"/>
      <c r="W151" s="189">
        <f t="shared" si="11"/>
        <v>0</v>
      </c>
      <c r="X151" s="190">
        <f t="shared" si="13"/>
        <v>0</v>
      </c>
      <c r="Y151" s="207">
        <v>0</v>
      </c>
      <c r="Z151" s="191">
        <f t="shared" si="14"/>
        <v>0</v>
      </c>
      <c r="AA151" s="159"/>
      <c r="AB151" s="158"/>
      <c r="AC151" s="212">
        <f t="shared" si="20"/>
        <v>0</v>
      </c>
      <c r="AD151" s="213">
        <f t="shared" si="15"/>
        <v>0</v>
      </c>
      <c r="AE151" s="213">
        <f t="shared" si="16"/>
        <v>0</v>
      </c>
      <c r="AF151" s="162"/>
      <c r="AG151" s="165">
        <v>0</v>
      </c>
      <c r="AH151" s="166">
        <v>0</v>
      </c>
      <c r="AI151" s="186">
        <f t="shared" si="12"/>
        <v>0</v>
      </c>
      <c r="AJ151" s="212">
        <f t="shared" si="21"/>
        <v>0</v>
      </c>
      <c r="AK151" s="169"/>
      <c r="AL151" s="227">
        <f t="shared" si="17"/>
        <v>0</v>
      </c>
      <c r="AM151" s="158"/>
      <c r="AN151" s="159"/>
      <c r="AO151" s="212">
        <f t="shared" si="18"/>
        <v>0</v>
      </c>
      <c r="AP151" s="213">
        <f t="shared" si="18"/>
        <v>0</v>
      </c>
      <c r="AQ151" s="213">
        <f t="shared" si="19"/>
        <v>0</v>
      </c>
      <c r="AR151" s="222"/>
    </row>
    <row r="152" spans="1:44" hidden="1" x14ac:dyDescent="0.3">
      <c r="A152" s="477"/>
      <c r="B152" s="257" t="s">
        <v>262</v>
      </c>
      <c r="C152" s="386"/>
      <c r="D152" s="386"/>
      <c r="E152" s="386"/>
      <c r="F152" s="386"/>
      <c r="G152" s="386"/>
      <c r="H152" s="386"/>
      <c r="I152" s="267"/>
      <c r="J152" s="15"/>
      <c r="K152" s="15"/>
      <c r="L152" s="15"/>
      <c r="M152" s="15"/>
      <c r="N152" s="15"/>
      <c r="O152" s="15"/>
      <c r="P152" s="15"/>
      <c r="Q152" s="15"/>
      <c r="R152" s="15"/>
      <c r="S152" s="15"/>
      <c r="T152" s="79"/>
      <c r="U152" s="165">
        <v>0</v>
      </c>
      <c r="V152" s="152"/>
      <c r="W152" s="189">
        <f t="shared" si="11"/>
        <v>0</v>
      </c>
      <c r="X152" s="190">
        <f t="shared" si="13"/>
        <v>0</v>
      </c>
      <c r="Y152" s="207">
        <v>0</v>
      </c>
      <c r="Z152" s="191">
        <f t="shared" si="14"/>
        <v>0</v>
      </c>
      <c r="AA152" s="159"/>
      <c r="AB152" s="158"/>
      <c r="AC152" s="212">
        <f t="shared" si="20"/>
        <v>0</v>
      </c>
      <c r="AD152" s="213">
        <f t="shared" si="15"/>
        <v>0</v>
      </c>
      <c r="AE152" s="213">
        <f t="shared" si="16"/>
        <v>0</v>
      </c>
      <c r="AF152" s="162"/>
      <c r="AG152" s="165">
        <v>0</v>
      </c>
      <c r="AH152" s="166">
        <v>0</v>
      </c>
      <c r="AI152" s="186">
        <f t="shared" si="12"/>
        <v>0</v>
      </c>
      <c r="AJ152" s="212">
        <f t="shared" si="21"/>
        <v>0</v>
      </c>
      <c r="AK152" s="169"/>
      <c r="AL152" s="227">
        <f t="shared" si="17"/>
        <v>0</v>
      </c>
      <c r="AM152" s="158"/>
      <c r="AN152" s="159"/>
      <c r="AO152" s="212">
        <f t="shared" si="18"/>
        <v>0</v>
      </c>
      <c r="AP152" s="213">
        <f t="shared" si="18"/>
        <v>0</v>
      </c>
      <c r="AQ152" s="213">
        <f t="shared" si="19"/>
        <v>0</v>
      </c>
      <c r="AR152" s="222"/>
    </row>
    <row r="153" spans="1:44" hidden="1" x14ac:dyDescent="0.3">
      <c r="A153" s="477"/>
      <c r="B153" s="257" t="s">
        <v>263</v>
      </c>
      <c r="C153" s="386"/>
      <c r="D153" s="386"/>
      <c r="E153" s="386"/>
      <c r="F153" s="386"/>
      <c r="G153" s="386"/>
      <c r="H153" s="386"/>
      <c r="I153" s="267"/>
      <c r="J153" s="15"/>
      <c r="K153" s="15"/>
      <c r="L153" s="15"/>
      <c r="M153" s="15"/>
      <c r="N153" s="15"/>
      <c r="O153" s="15"/>
      <c r="P153" s="15"/>
      <c r="Q153" s="15"/>
      <c r="R153" s="15"/>
      <c r="S153" s="15"/>
      <c r="T153" s="79"/>
      <c r="U153" s="165">
        <v>0</v>
      </c>
      <c r="V153" s="152"/>
      <c r="W153" s="189">
        <f t="shared" si="11"/>
        <v>0</v>
      </c>
      <c r="X153" s="190">
        <f t="shared" si="13"/>
        <v>0</v>
      </c>
      <c r="Y153" s="207">
        <v>0</v>
      </c>
      <c r="Z153" s="191">
        <f t="shared" si="14"/>
        <v>0</v>
      </c>
      <c r="AA153" s="159"/>
      <c r="AB153" s="158"/>
      <c r="AC153" s="212">
        <f t="shared" si="20"/>
        <v>0</v>
      </c>
      <c r="AD153" s="213">
        <f t="shared" si="15"/>
        <v>0</v>
      </c>
      <c r="AE153" s="213">
        <f t="shared" si="16"/>
        <v>0</v>
      </c>
      <c r="AF153" s="162"/>
      <c r="AG153" s="165">
        <v>0</v>
      </c>
      <c r="AH153" s="166">
        <v>0</v>
      </c>
      <c r="AI153" s="186">
        <f t="shared" si="12"/>
        <v>0</v>
      </c>
      <c r="AJ153" s="212">
        <f t="shared" si="21"/>
        <v>0</v>
      </c>
      <c r="AK153" s="169"/>
      <c r="AL153" s="227">
        <f t="shared" si="17"/>
        <v>0</v>
      </c>
      <c r="AM153" s="158"/>
      <c r="AN153" s="159"/>
      <c r="AO153" s="212">
        <f t="shared" si="18"/>
        <v>0</v>
      </c>
      <c r="AP153" s="213">
        <f t="shared" si="18"/>
        <v>0</v>
      </c>
      <c r="AQ153" s="213">
        <f t="shared" si="19"/>
        <v>0</v>
      </c>
      <c r="AR153" s="222"/>
    </row>
    <row r="154" spans="1:44" hidden="1" x14ac:dyDescent="0.3">
      <c r="A154" s="477"/>
      <c r="B154" s="257" t="s">
        <v>264</v>
      </c>
      <c r="C154" s="386"/>
      <c r="D154" s="386"/>
      <c r="E154" s="386"/>
      <c r="F154" s="386"/>
      <c r="G154" s="386"/>
      <c r="H154" s="386"/>
      <c r="I154" s="267"/>
      <c r="J154" s="15"/>
      <c r="K154" s="15"/>
      <c r="L154" s="15"/>
      <c r="M154" s="15"/>
      <c r="N154" s="15"/>
      <c r="O154" s="15"/>
      <c r="P154" s="15"/>
      <c r="Q154" s="15"/>
      <c r="R154" s="15"/>
      <c r="S154" s="15"/>
      <c r="T154" s="79"/>
      <c r="U154" s="165">
        <v>0</v>
      </c>
      <c r="V154" s="152"/>
      <c r="W154" s="189">
        <f t="shared" si="11"/>
        <v>0</v>
      </c>
      <c r="X154" s="190">
        <f t="shared" si="13"/>
        <v>0</v>
      </c>
      <c r="Y154" s="207">
        <v>0</v>
      </c>
      <c r="Z154" s="191">
        <f t="shared" si="14"/>
        <v>0</v>
      </c>
      <c r="AA154" s="159"/>
      <c r="AB154" s="158"/>
      <c r="AC154" s="212">
        <f t="shared" si="20"/>
        <v>0</v>
      </c>
      <c r="AD154" s="213">
        <f t="shared" si="15"/>
        <v>0</v>
      </c>
      <c r="AE154" s="213">
        <f t="shared" si="16"/>
        <v>0</v>
      </c>
      <c r="AF154" s="162"/>
      <c r="AG154" s="165">
        <v>0</v>
      </c>
      <c r="AH154" s="166">
        <v>0</v>
      </c>
      <c r="AI154" s="186">
        <f t="shared" si="12"/>
        <v>0</v>
      </c>
      <c r="AJ154" s="212">
        <f t="shared" si="21"/>
        <v>0</v>
      </c>
      <c r="AK154" s="169"/>
      <c r="AL154" s="227">
        <f t="shared" si="17"/>
        <v>0</v>
      </c>
      <c r="AM154" s="158"/>
      <c r="AN154" s="159"/>
      <c r="AO154" s="212">
        <f t="shared" si="18"/>
        <v>0</v>
      </c>
      <c r="AP154" s="213">
        <f t="shared" si="18"/>
        <v>0</v>
      </c>
      <c r="AQ154" s="213">
        <f t="shared" si="19"/>
        <v>0</v>
      </c>
      <c r="AR154" s="222"/>
    </row>
    <row r="155" spans="1:44" hidden="1" x14ac:dyDescent="0.3">
      <c r="A155" s="477"/>
      <c r="B155" s="257" t="s">
        <v>265</v>
      </c>
      <c r="C155" s="386"/>
      <c r="D155" s="386"/>
      <c r="E155" s="386"/>
      <c r="F155" s="386"/>
      <c r="G155" s="386"/>
      <c r="H155" s="386"/>
      <c r="I155" s="267"/>
      <c r="J155" s="15"/>
      <c r="K155" s="15"/>
      <c r="L155" s="15"/>
      <c r="M155" s="15"/>
      <c r="N155" s="15"/>
      <c r="O155" s="15"/>
      <c r="P155" s="15"/>
      <c r="Q155" s="15"/>
      <c r="R155" s="15"/>
      <c r="S155" s="15"/>
      <c r="T155" s="79"/>
      <c r="U155" s="165">
        <v>0</v>
      </c>
      <c r="V155" s="152"/>
      <c r="W155" s="189">
        <f t="shared" si="11"/>
        <v>0</v>
      </c>
      <c r="X155" s="190">
        <f t="shared" si="13"/>
        <v>0</v>
      </c>
      <c r="Y155" s="207">
        <v>0</v>
      </c>
      <c r="Z155" s="191">
        <f t="shared" si="14"/>
        <v>0</v>
      </c>
      <c r="AA155" s="159"/>
      <c r="AB155" s="158"/>
      <c r="AC155" s="212">
        <f t="shared" si="20"/>
        <v>0</v>
      </c>
      <c r="AD155" s="213">
        <f t="shared" si="15"/>
        <v>0</v>
      </c>
      <c r="AE155" s="213">
        <f t="shared" si="16"/>
        <v>0</v>
      </c>
      <c r="AF155" s="162"/>
      <c r="AG155" s="165">
        <v>0</v>
      </c>
      <c r="AH155" s="166">
        <v>0</v>
      </c>
      <c r="AI155" s="186">
        <f t="shared" si="12"/>
        <v>0</v>
      </c>
      <c r="AJ155" s="212">
        <f t="shared" si="21"/>
        <v>0</v>
      </c>
      <c r="AK155" s="169"/>
      <c r="AL155" s="227">
        <f t="shared" si="17"/>
        <v>0</v>
      </c>
      <c r="AM155" s="158"/>
      <c r="AN155" s="159"/>
      <c r="AO155" s="212">
        <f t="shared" si="18"/>
        <v>0</v>
      </c>
      <c r="AP155" s="213">
        <f t="shared" si="18"/>
        <v>0</v>
      </c>
      <c r="AQ155" s="213">
        <f t="shared" si="19"/>
        <v>0</v>
      </c>
      <c r="AR155" s="222"/>
    </row>
    <row r="156" spans="1:44" hidden="1" x14ac:dyDescent="0.3">
      <c r="A156" s="477"/>
      <c r="B156" s="257" t="s">
        <v>266</v>
      </c>
      <c r="C156" s="386"/>
      <c r="D156" s="386"/>
      <c r="E156" s="386"/>
      <c r="F156" s="386"/>
      <c r="G156" s="386"/>
      <c r="H156" s="386"/>
      <c r="I156" s="267"/>
      <c r="J156" s="15"/>
      <c r="K156" s="15"/>
      <c r="L156" s="15"/>
      <c r="M156" s="15"/>
      <c r="N156" s="15"/>
      <c r="O156" s="15"/>
      <c r="P156" s="15"/>
      <c r="Q156" s="15"/>
      <c r="R156" s="15"/>
      <c r="S156" s="15"/>
      <c r="T156" s="79"/>
      <c r="U156" s="165">
        <v>0</v>
      </c>
      <c r="V156" s="152"/>
      <c r="W156" s="189">
        <f t="shared" si="11"/>
        <v>0</v>
      </c>
      <c r="X156" s="190">
        <f t="shared" si="13"/>
        <v>0</v>
      </c>
      <c r="Y156" s="207">
        <v>0</v>
      </c>
      <c r="Z156" s="191">
        <f t="shared" si="14"/>
        <v>0</v>
      </c>
      <c r="AA156" s="159"/>
      <c r="AB156" s="158"/>
      <c r="AC156" s="212">
        <f t="shared" si="20"/>
        <v>0</v>
      </c>
      <c r="AD156" s="213">
        <f t="shared" si="15"/>
        <v>0</v>
      </c>
      <c r="AE156" s="213">
        <f t="shared" si="16"/>
        <v>0</v>
      </c>
      <c r="AF156" s="162"/>
      <c r="AG156" s="165">
        <v>0</v>
      </c>
      <c r="AH156" s="166">
        <v>0</v>
      </c>
      <c r="AI156" s="186">
        <f t="shared" si="12"/>
        <v>0</v>
      </c>
      <c r="AJ156" s="212">
        <f t="shared" si="21"/>
        <v>0</v>
      </c>
      <c r="AK156" s="169"/>
      <c r="AL156" s="227">
        <f t="shared" si="17"/>
        <v>0</v>
      </c>
      <c r="AM156" s="158"/>
      <c r="AN156" s="159"/>
      <c r="AO156" s="212">
        <f t="shared" si="18"/>
        <v>0</v>
      </c>
      <c r="AP156" s="213">
        <f t="shared" si="18"/>
        <v>0</v>
      </c>
      <c r="AQ156" s="213">
        <f t="shared" si="19"/>
        <v>0</v>
      </c>
      <c r="AR156" s="222"/>
    </row>
    <row r="157" spans="1:44" hidden="1" x14ac:dyDescent="0.3">
      <c r="A157" s="477"/>
      <c r="B157" s="257" t="s">
        <v>267</v>
      </c>
      <c r="C157" s="386"/>
      <c r="D157" s="386"/>
      <c r="E157" s="386"/>
      <c r="F157" s="386"/>
      <c r="G157" s="386"/>
      <c r="H157" s="386"/>
      <c r="I157" s="267"/>
      <c r="J157" s="15"/>
      <c r="K157" s="15"/>
      <c r="L157" s="15"/>
      <c r="M157" s="15"/>
      <c r="N157" s="15"/>
      <c r="O157" s="15"/>
      <c r="P157" s="15"/>
      <c r="Q157" s="15"/>
      <c r="R157" s="15"/>
      <c r="S157" s="15"/>
      <c r="T157" s="79"/>
      <c r="U157" s="165">
        <v>0</v>
      </c>
      <c r="V157" s="152"/>
      <c r="W157" s="189">
        <f t="shared" si="11"/>
        <v>0</v>
      </c>
      <c r="X157" s="190">
        <f t="shared" si="13"/>
        <v>0</v>
      </c>
      <c r="Y157" s="207">
        <v>0</v>
      </c>
      <c r="Z157" s="191">
        <f t="shared" si="14"/>
        <v>0</v>
      </c>
      <c r="AA157" s="159"/>
      <c r="AB157" s="158"/>
      <c r="AC157" s="212">
        <f t="shared" si="20"/>
        <v>0</v>
      </c>
      <c r="AD157" s="213">
        <f t="shared" si="15"/>
        <v>0</v>
      </c>
      <c r="AE157" s="213">
        <f t="shared" si="16"/>
        <v>0</v>
      </c>
      <c r="AF157" s="162"/>
      <c r="AG157" s="165">
        <v>0</v>
      </c>
      <c r="AH157" s="166">
        <v>0</v>
      </c>
      <c r="AI157" s="186">
        <f t="shared" si="12"/>
        <v>0</v>
      </c>
      <c r="AJ157" s="212">
        <f t="shared" si="21"/>
        <v>0</v>
      </c>
      <c r="AK157" s="169"/>
      <c r="AL157" s="227">
        <f t="shared" si="17"/>
        <v>0</v>
      </c>
      <c r="AM157" s="158"/>
      <c r="AN157" s="159"/>
      <c r="AO157" s="212">
        <f t="shared" si="18"/>
        <v>0</v>
      </c>
      <c r="AP157" s="213">
        <f t="shared" si="18"/>
        <v>0</v>
      </c>
      <c r="AQ157" s="213">
        <f t="shared" si="19"/>
        <v>0</v>
      </c>
      <c r="AR157" s="222"/>
    </row>
    <row r="158" spans="1:44" hidden="1" x14ac:dyDescent="0.3">
      <c r="A158" s="477"/>
      <c r="B158" s="257" t="s">
        <v>268</v>
      </c>
      <c r="C158" s="386"/>
      <c r="D158" s="386"/>
      <c r="E158" s="386"/>
      <c r="F158" s="386"/>
      <c r="G158" s="386"/>
      <c r="H158" s="386"/>
      <c r="I158" s="267"/>
      <c r="J158" s="15"/>
      <c r="K158" s="15"/>
      <c r="L158" s="15"/>
      <c r="M158" s="15"/>
      <c r="N158" s="15"/>
      <c r="O158" s="15"/>
      <c r="P158" s="15"/>
      <c r="Q158" s="15"/>
      <c r="R158" s="15"/>
      <c r="S158" s="15"/>
      <c r="T158" s="79"/>
      <c r="U158" s="165">
        <v>0</v>
      </c>
      <c r="V158" s="152"/>
      <c r="W158" s="189">
        <f t="shared" si="11"/>
        <v>0</v>
      </c>
      <c r="X158" s="190">
        <f t="shared" si="13"/>
        <v>0</v>
      </c>
      <c r="Y158" s="207">
        <v>0</v>
      </c>
      <c r="Z158" s="191">
        <f t="shared" si="14"/>
        <v>0</v>
      </c>
      <c r="AA158" s="159"/>
      <c r="AB158" s="158"/>
      <c r="AC158" s="212">
        <f t="shared" si="20"/>
        <v>0</v>
      </c>
      <c r="AD158" s="213">
        <f t="shared" si="15"/>
        <v>0</v>
      </c>
      <c r="AE158" s="213">
        <f t="shared" si="16"/>
        <v>0</v>
      </c>
      <c r="AF158" s="162"/>
      <c r="AG158" s="165">
        <v>0</v>
      </c>
      <c r="AH158" s="166">
        <v>0</v>
      </c>
      <c r="AI158" s="186">
        <f t="shared" si="12"/>
        <v>0</v>
      </c>
      <c r="AJ158" s="212">
        <f t="shared" si="21"/>
        <v>0</v>
      </c>
      <c r="AK158" s="169"/>
      <c r="AL158" s="227">
        <f t="shared" si="17"/>
        <v>0</v>
      </c>
      <c r="AM158" s="158"/>
      <c r="AN158" s="159"/>
      <c r="AO158" s="212">
        <f t="shared" si="18"/>
        <v>0</v>
      </c>
      <c r="AP158" s="213">
        <f t="shared" si="18"/>
        <v>0</v>
      </c>
      <c r="AQ158" s="213">
        <f t="shared" si="19"/>
        <v>0</v>
      </c>
      <c r="AR158" s="222"/>
    </row>
    <row r="159" spans="1:44" hidden="1" x14ac:dyDescent="0.3">
      <c r="A159" s="477"/>
      <c r="B159" s="257" t="s">
        <v>269</v>
      </c>
      <c r="C159" s="386"/>
      <c r="D159" s="386"/>
      <c r="E159" s="386"/>
      <c r="F159" s="386"/>
      <c r="G159" s="386"/>
      <c r="H159" s="386"/>
      <c r="I159" s="267"/>
      <c r="J159" s="15"/>
      <c r="K159" s="15"/>
      <c r="L159" s="15"/>
      <c r="M159" s="15"/>
      <c r="N159" s="15"/>
      <c r="O159" s="15"/>
      <c r="P159" s="15"/>
      <c r="Q159" s="15"/>
      <c r="R159" s="15"/>
      <c r="S159" s="15"/>
      <c r="T159" s="79"/>
      <c r="U159" s="165">
        <v>0</v>
      </c>
      <c r="V159" s="152"/>
      <c r="W159" s="189">
        <f t="shared" si="11"/>
        <v>0</v>
      </c>
      <c r="X159" s="190">
        <f t="shared" si="13"/>
        <v>0</v>
      </c>
      <c r="Y159" s="207">
        <v>0</v>
      </c>
      <c r="Z159" s="191">
        <f t="shared" si="14"/>
        <v>0</v>
      </c>
      <c r="AA159" s="159"/>
      <c r="AB159" s="158"/>
      <c r="AC159" s="212">
        <f t="shared" si="20"/>
        <v>0</v>
      </c>
      <c r="AD159" s="213">
        <f t="shared" si="15"/>
        <v>0</v>
      </c>
      <c r="AE159" s="213">
        <f t="shared" si="16"/>
        <v>0</v>
      </c>
      <c r="AF159" s="162"/>
      <c r="AG159" s="165">
        <v>0</v>
      </c>
      <c r="AH159" s="166">
        <v>0</v>
      </c>
      <c r="AI159" s="186">
        <f t="shared" si="12"/>
        <v>0</v>
      </c>
      <c r="AJ159" s="212">
        <f t="shared" si="21"/>
        <v>0</v>
      </c>
      <c r="AK159" s="169"/>
      <c r="AL159" s="227">
        <f t="shared" si="17"/>
        <v>0</v>
      </c>
      <c r="AM159" s="158"/>
      <c r="AN159" s="159"/>
      <c r="AO159" s="212">
        <f t="shared" si="18"/>
        <v>0</v>
      </c>
      <c r="AP159" s="213">
        <f t="shared" si="18"/>
        <v>0</v>
      </c>
      <c r="AQ159" s="213">
        <f t="shared" si="19"/>
        <v>0</v>
      </c>
      <c r="AR159" s="222"/>
    </row>
    <row r="160" spans="1:44" hidden="1" x14ac:dyDescent="0.3">
      <c r="A160" s="477"/>
      <c r="B160" s="257" t="s">
        <v>270</v>
      </c>
      <c r="C160" s="386"/>
      <c r="D160" s="386"/>
      <c r="E160" s="386"/>
      <c r="F160" s="386"/>
      <c r="G160" s="386"/>
      <c r="H160" s="386"/>
      <c r="I160" s="267"/>
      <c r="J160" s="15"/>
      <c r="K160" s="15"/>
      <c r="L160" s="15"/>
      <c r="M160" s="15"/>
      <c r="N160" s="15"/>
      <c r="O160" s="15"/>
      <c r="P160" s="15"/>
      <c r="Q160" s="15"/>
      <c r="R160" s="15"/>
      <c r="S160" s="15"/>
      <c r="T160" s="79"/>
      <c r="U160" s="165">
        <v>0</v>
      </c>
      <c r="V160" s="152"/>
      <c r="W160" s="189">
        <f t="shared" si="11"/>
        <v>0</v>
      </c>
      <c r="X160" s="190">
        <f t="shared" si="13"/>
        <v>0</v>
      </c>
      <c r="Y160" s="207">
        <v>0</v>
      </c>
      <c r="Z160" s="191">
        <f t="shared" si="14"/>
        <v>0</v>
      </c>
      <c r="AA160" s="159"/>
      <c r="AB160" s="158"/>
      <c r="AC160" s="212">
        <f t="shared" si="20"/>
        <v>0</v>
      </c>
      <c r="AD160" s="213">
        <f t="shared" si="15"/>
        <v>0</v>
      </c>
      <c r="AE160" s="213">
        <f t="shared" si="16"/>
        <v>0</v>
      </c>
      <c r="AF160" s="162"/>
      <c r="AG160" s="165">
        <v>0</v>
      </c>
      <c r="AH160" s="166">
        <v>0</v>
      </c>
      <c r="AI160" s="186">
        <f t="shared" si="12"/>
        <v>0</v>
      </c>
      <c r="AJ160" s="212">
        <f t="shared" si="21"/>
        <v>0</v>
      </c>
      <c r="AK160" s="169"/>
      <c r="AL160" s="227">
        <f t="shared" si="17"/>
        <v>0</v>
      </c>
      <c r="AM160" s="158"/>
      <c r="AN160" s="159"/>
      <c r="AO160" s="212">
        <f t="shared" si="18"/>
        <v>0</v>
      </c>
      <c r="AP160" s="213">
        <f t="shared" si="18"/>
        <v>0</v>
      </c>
      <c r="AQ160" s="213">
        <f t="shared" si="19"/>
        <v>0</v>
      </c>
      <c r="AR160" s="222"/>
    </row>
    <row r="161" spans="1:44" hidden="1" x14ac:dyDescent="0.3">
      <c r="A161" s="477"/>
      <c r="B161" s="257" t="s">
        <v>271</v>
      </c>
      <c r="C161" s="386"/>
      <c r="D161" s="386"/>
      <c r="E161" s="386"/>
      <c r="F161" s="386"/>
      <c r="G161" s="386"/>
      <c r="H161" s="386"/>
      <c r="I161" s="267"/>
      <c r="J161" s="15"/>
      <c r="K161" s="15"/>
      <c r="L161" s="15"/>
      <c r="M161" s="15"/>
      <c r="N161" s="15"/>
      <c r="O161" s="15"/>
      <c r="P161" s="15"/>
      <c r="Q161" s="15"/>
      <c r="R161" s="15"/>
      <c r="S161" s="15"/>
      <c r="T161" s="79"/>
      <c r="U161" s="165">
        <v>0</v>
      </c>
      <c r="V161" s="152"/>
      <c r="W161" s="189">
        <f t="shared" si="11"/>
        <v>0</v>
      </c>
      <c r="X161" s="190">
        <f t="shared" si="13"/>
        <v>0</v>
      </c>
      <c r="Y161" s="207">
        <v>0</v>
      </c>
      <c r="Z161" s="191">
        <f t="shared" si="14"/>
        <v>0</v>
      </c>
      <c r="AA161" s="159"/>
      <c r="AB161" s="158"/>
      <c r="AC161" s="212">
        <f t="shared" si="20"/>
        <v>0</v>
      </c>
      <c r="AD161" s="213">
        <f t="shared" si="15"/>
        <v>0</v>
      </c>
      <c r="AE161" s="213">
        <f t="shared" si="16"/>
        <v>0</v>
      </c>
      <c r="AF161" s="162"/>
      <c r="AG161" s="165">
        <v>0</v>
      </c>
      <c r="AH161" s="166">
        <v>0</v>
      </c>
      <c r="AI161" s="186">
        <f t="shared" si="12"/>
        <v>0</v>
      </c>
      <c r="AJ161" s="212">
        <f t="shared" si="21"/>
        <v>0</v>
      </c>
      <c r="AK161" s="169"/>
      <c r="AL161" s="227">
        <f t="shared" si="17"/>
        <v>0</v>
      </c>
      <c r="AM161" s="158"/>
      <c r="AN161" s="159"/>
      <c r="AO161" s="212">
        <f t="shared" si="18"/>
        <v>0</v>
      </c>
      <c r="AP161" s="213">
        <f t="shared" si="18"/>
        <v>0</v>
      </c>
      <c r="AQ161" s="213">
        <f t="shared" si="19"/>
        <v>0</v>
      </c>
      <c r="AR161" s="222"/>
    </row>
    <row r="162" spans="1:44" hidden="1" x14ac:dyDescent="0.3">
      <c r="A162" s="477"/>
      <c r="B162" s="257" t="s">
        <v>272</v>
      </c>
      <c r="C162" s="386"/>
      <c r="D162" s="386"/>
      <c r="E162" s="386"/>
      <c r="F162" s="386"/>
      <c r="G162" s="386"/>
      <c r="H162" s="386"/>
      <c r="I162" s="267"/>
      <c r="J162" s="15"/>
      <c r="K162" s="15"/>
      <c r="L162" s="15"/>
      <c r="M162" s="15"/>
      <c r="N162" s="15"/>
      <c r="O162" s="15"/>
      <c r="P162" s="15"/>
      <c r="Q162" s="15"/>
      <c r="R162" s="15"/>
      <c r="S162" s="15"/>
      <c r="T162" s="79"/>
      <c r="U162" s="165">
        <v>0</v>
      </c>
      <c r="V162" s="152"/>
      <c r="W162" s="189">
        <f t="shared" si="11"/>
        <v>0</v>
      </c>
      <c r="X162" s="190">
        <f t="shared" si="13"/>
        <v>0</v>
      </c>
      <c r="Y162" s="207">
        <v>0</v>
      </c>
      <c r="Z162" s="191">
        <f t="shared" si="14"/>
        <v>0</v>
      </c>
      <c r="AA162" s="159"/>
      <c r="AB162" s="158"/>
      <c r="AC162" s="212">
        <f t="shared" si="20"/>
        <v>0</v>
      </c>
      <c r="AD162" s="213">
        <f t="shared" si="15"/>
        <v>0</v>
      </c>
      <c r="AE162" s="213">
        <f t="shared" si="16"/>
        <v>0</v>
      </c>
      <c r="AF162" s="162"/>
      <c r="AG162" s="165">
        <v>0</v>
      </c>
      <c r="AH162" s="166">
        <v>0</v>
      </c>
      <c r="AI162" s="186">
        <f t="shared" si="12"/>
        <v>0</v>
      </c>
      <c r="AJ162" s="212">
        <f t="shared" si="21"/>
        <v>0</v>
      </c>
      <c r="AK162" s="169"/>
      <c r="AL162" s="227">
        <f t="shared" si="17"/>
        <v>0</v>
      </c>
      <c r="AM162" s="158"/>
      <c r="AN162" s="159"/>
      <c r="AO162" s="212">
        <f t="shared" si="18"/>
        <v>0</v>
      </c>
      <c r="AP162" s="213">
        <f t="shared" si="18"/>
        <v>0</v>
      </c>
      <c r="AQ162" s="213">
        <f t="shared" si="19"/>
        <v>0</v>
      </c>
      <c r="AR162" s="222"/>
    </row>
    <row r="163" spans="1:44" hidden="1" x14ac:dyDescent="0.3">
      <c r="A163" s="477"/>
      <c r="B163" s="257" t="s">
        <v>273</v>
      </c>
      <c r="C163" s="386"/>
      <c r="D163" s="386"/>
      <c r="E163" s="386"/>
      <c r="F163" s="386"/>
      <c r="G163" s="386"/>
      <c r="H163" s="386"/>
      <c r="I163" s="267"/>
      <c r="J163" s="15"/>
      <c r="K163" s="15"/>
      <c r="L163" s="15"/>
      <c r="M163" s="15"/>
      <c r="N163" s="15"/>
      <c r="O163" s="15"/>
      <c r="P163" s="15"/>
      <c r="Q163" s="15"/>
      <c r="R163" s="15"/>
      <c r="S163" s="15"/>
      <c r="T163" s="79"/>
      <c r="U163" s="165">
        <v>0</v>
      </c>
      <c r="V163" s="152"/>
      <c r="W163" s="189">
        <f t="shared" si="11"/>
        <v>0</v>
      </c>
      <c r="X163" s="190">
        <f t="shared" si="13"/>
        <v>0</v>
      </c>
      <c r="Y163" s="207">
        <v>0</v>
      </c>
      <c r="Z163" s="191">
        <f t="shared" si="14"/>
        <v>0</v>
      </c>
      <c r="AA163" s="159"/>
      <c r="AB163" s="158"/>
      <c r="AC163" s="212">
        <f t="shared" si="20"/>
        <v>0</v>
      </c>
      <c r="AD163" s="213">
        <f t="shared" si="15"/>
        <v>0</v>
      </c>
      <c r="AE163" s="213">
        <f t="shared" si="16"/>
        <v>0</v>
      </c>
      <c r="AF163" s="162"/>
      <c r="AG163" s="165">
        <v>0</v>
      </c>
      <c r="AH163" s="166">
        <v>0</v>
      </c>
      <c r="AI163" s="186">
        <f t="shared" si="12"/>
        <v>0</v>
      </c>
      <c r="AJ163" s="212">
        <f t="shared" si="21"/>
        <v>0</v>
      </c>
      <c r="AK163" s="169"/>
      <c r="AL163" s="227">
        <f t="shared" si="17"/>
        <v>0</v>
      </c>
      <c r="AM163" s="158"/>
      <c r="AN163" s="159"/>
      <c r="AO163" s="212">
        <f t="shared" si="18"/>
        <v>0</v>
      </c>
      <c r="AP163" s="213">
        <f t="shared" si="18"/>
        <v>0</v>
      </c>
      <c r="AQ163" s="213">
        <f t="shared" si="19"/>
        <v>0</v>
      </c>
      <c r="AR163" s="222"/>
    </row>
    <row r="164" spans="1:44" hidden="1" x14ac:dyDescent="0.3">
      <c r="A164" s="477"/>
      <c r="B164" s="257" t="s">
        <v>274</v>
      </c>
      <c r="C164" s="386"/>
      <c r="D164" s="386"/>
      <c r="E164" s="386"/>
      <c r="F164" s="386"/>
      <c r="G164" s="386"/>
      <c r="H164" s="386"/>
      <c r="I164" s="267"/>
      <c r="J164" s="15"/>
      <c r="K164" s="15"/>
      <c r="L164" s="15"/>
      <c r="M164" s="15"/>
      <c r="N164" s="15"/>
      <c r="O164" s="15"/>
      <c r="P164" s="15"/>
      <c r="Q164" s="15"/>
      <c r="R164" s="15"/>
      <c r="S164" s="15"/>
      <c r="T164" s="79"/>
      <c r="U164" s="165">
        <v>0</v>
      </c>
      <c r="V164" s="152"/>
      <c r="W164" s="189">
        <f t="shared" si="11"/>
        <v>0</v>
      </c>
      <c r="X164" s="190">
        <f t="shared" si="13"/>
        <v>0</v>
      </c>
      <c r="Y164" s="207">
        <v>0</v>
      </c>
      <c r="Z164" s="191">
        <f t="shared" si="14"/>
        <v>0</v>
      </c>
      <c r="AA164" s="159"/>
      <c r="AB164" s="158"/>
      <c r="AC164" s="212">
        <f t="shared" si="20"/>
        <v>0</v>
      </c>
      <c r="AD164" s="213">
        <f t="shared" si="15"/>
        <v>0</v>
      </c>
      <c r="AE164" s="213">
        <f t="shared" si="16"/>
        <v>0</v>
      </c>
      <c r="AF164" s="162"/>
      <c r="AG164" s="165">
        <v>0</v>
      </c>
      <c r="AH164" s="166">
        <v>0</v>
      </c>
      <c r="AI164" s="186">
        <f t="shared" si="12"/>
        <v>0</v>
      </c>
      <c r="AJ164" s="212">
        <f t="shared" si="21"/>
        <v>0</v>
      </c>
      <c r="AK164" s="169"/>
      <c r="AL164" s="227">
        <f t="shared" si="17"/>
        <v>0</v>
      </c>
      <c r="AM164" s="158"/>
      <c r="AN164" s="159"/>
      <c r="AO164" s="212">
        <f t="shared" si="18"/>
        <v>0</v>
      </c>
      <c r="AP164" s="213">
        <f t="shared" si="18"/>
        <v>0</v>
      </c>
      <c r="AQ164" s="213">
        <f t="shared" si="19"/>
        <v>0</v>
      </c>
      <c r="AR164" s="222"/>
    </row>
    <row r="165" spans="1:44" hidden="1" x14ac:dyDescent="0.3">
      <c r="A165" s="477"/>
      <c r="B165" s="257" t="s">
        <v>275</v>
      </c>
      <c r="C165" s="386"/>
      <c r="D165" s="386"/>
      <c r="E165" s="386"/>
      <c r="F165" s="386"/>
      <c r="G165" s="386"/>
      <c r="H165" s="386"/>
      <c r="I165" s="267"/>
      <c r="J165" s="15"/>
      <c r="K165" s="15"/>
      <c r="L165" s="15"/>
      <c r="M165" s="15"/>
      <c r="N165" s="15"/>
      <c r="O165" s="15"/>
      <c r="P165" s="15"/>
      <c r="Q165" s="15"/>
      <c r="R165" s="15"/>
      <c r="S165" s="15"/>
      <c r="T165" s="79"/>
      <c r="U165" s="165">
        <v>0</v>
      </c>
      <c r="V165" s="152"/>
      <c r="W165" s="189">
        <f t="shared" si="11"/>
        <v>0</v>
      </c>
      <c r="X165" s="190">
        <f t="shared" si="13"/>
        <v>0</v>
      </c>
      <c r="Y165" s="207">
        <v>0</v>
      </c>
      <c r="Z165" s="191">
        <f t="shared" si="14"/>
        <v>0</v>
      </c>
      <c r="AA165" s="159"/>
      <c r="AB165" s="158"/>
      <c r="AC165" s="212">
        <f t="shared" si="20"/>
        <v>0</v>
      </c>
      <c r="AD165" s="213">
        <f t="shared" si="15"/>
        <v>0</v>
      </c>
      <c r="AE165" s="213">
        <f t="shared" si="16"/>
        <v>0</v>
      </c>
      <c r="AF165" s="162"/>
      <c r="AG165" s="165">
        <v>0</v>
      </c>
      <c r="AH165" s="166">
        <v>0</v>
      </c>
      <c r="AI165" s="186">
        <f t="shared" si="12"/>
        <v>0</v>
      </c>
      <c r="AJ165" s="212">
        <f t="shared" si="21"/>
        <v>0</v>
      </c>
      <c r="AK165" s="169"/>
      <c r="AL165" s="227">
        <f t="shared" si="17"/>
        <v>0</v>
      </c>
      <c r="AM165" s="158"/>
      <c r="AN165" s="159"/>
      <c r="AO165" s="212">
        <f t="shared" si="18"/>
        <v>0</v>
      </c>
      <c r="AP165" s="213">
        <f t="shared" si="18"/>
        <v>0</v>
      </c>
      <c r="AQ165" s="213">
        <f t="shared" si="19"/>
        <v>0</v>
      </c>
      <c r="AR165" s="222"/>
    </row>
    <row r="166" spans="1:44" hidden="1" x14ac:dyDescent="0.3">
      <c r="A166" s="477"/>
      <c r="B166" s="257" t="s">
        <v>276</v>
      </c>
      <c r="C166" s="386"/>
      <c r="D166" s="386"/>
      <c r="E166" s="386"/>
      <c r="F166" s="386"/>
      <c r="G166" s="386"/>
      <c r="H166" s="386"/>
      <c r="I166" s="267"/>
      <c r="J166" s="15"/>
      <c r="K166" s="15"/>
      <c r="L166" s="15"/>
      <c r="M166" s="15"/>
      <c r="N166" s="15"/>
      <c r="O166" s="15"/>
      <c r="P166" s="15"/>
      <c r="Q166" s="15"/>
      <c r="R166" s="15"/>
      <c r="S166" s="15"/>
      <c r="T166" s="79"/>
      <c r="U166" s="165">
        <v>0</v>
      </c>
      <c r="V166" s="152"/>
      <c r="W166" s="189">
        <f t="shared" si="11"/>
        <v>0</v>
      </c>
      <c r="X166" s="190">
        <f t="shared" si="13"/>
        <v>0</v>
      </c>
      <c r="Y166" s="207">
        <v>0</v>
      </c>
      <c r="Z166" s="191">
        <f t="shared" si="14"/>
        <v>0</v>
      </c>
      <c r="AA166" s="159"/>
      <c r="AB166" s="158"/>
      <c r="AC166" s="212">
        <f t="shared" si="20"/>
        <v>0</v>
      </c>
      <c r="AD166" s="213">
        <f t="shared" si="15"/>
        <v>0</v>
      </c>
      <c r="AE166" s="213">
        <f t="shared" si="16"/>
        <v>0</v>
      </c>
      <c r="AF166" s="162"/>
      <c r="AG166" s="165">
        <v>0</v>
      </c>
      <c r="AH166" s="166">
        <v>0</v>
      </c>
      <c r="AI166" s="186">
        <f t="shared" si="12"/>
        <v>0</v>
      </c>
      <c r="AJ166" s="212">
        <f t="shared" si="21"/>
        <v>0</v>
      </c>
      <c r="AK166" s="169"/>
      <c r="AL166" s="227">
        <f t="shared" si="17"/>
        <v>0</v>
      </c>
      <c r="AM166" s="158"/>
      <c r="AN166" s="159"/>
      <c r="AO166" s="212">
        <f t="shared" si="18"/>
        <v>0</v>
      </c>
      <c r="AP166" s="213">
        <f t="shared" si="18"/>
        <v>0</v>
      </c>
      <c r="AQ166" s="213">
        <f t="shared" si="19"/>
        <v>0</v>
      </c>
      <c r="AR166" s="222"/>
    </row>
    <row r="167" spans="1:44" hidden="1" x14ac:dyDescent="0.3">
      <c r="A167" s="477"/>
      <c r="B167" s="257" t="s">
        <v>277</v>
      </c>
      <c r="C167" s="386"/>
      <c r="D167" s="386"/>
      <c r="E167" s="386"/>
      <c r="F167" s="386"/>
      <c r="G167" s="386"/>
      <c r="H167" s="386"/>
      <c r="I167" s="267"/>
      <c r="J167" s="15"/>
      <c r="K167" s="15"/>
      <c r="L167" s="15"/>
      <c r="M167" s="15"/>
      <c r="N167" s="15"/>
      <c r="O167" s="15"/>
      <c r="P167" s="15"/>
      <c r="Q167" s="15"/>
      <c r="R167" s="15"/>
      <c r="S167" s="15"/>
      <c r="T167" s="79"/>
      <c r="U167" s="165">
        <v>0</v>
      </c>
      <c r="V167" s="152"/>
      <c r="W167" s="189">
        <f t="shared" si="11"/>
        <v>0</v>
      </c>
      <c r="X167" s="190">
        <f t="shared" si="13"/>
        <v>0</v>
      </c>
      <c r="Y167" s="207">
        <v>0</v>
      </c>
      <c r="Z167" s="191">
        <f t="shared" si="14"/>
        <v>0</v>
      </c>
      <c r="AA167" s="159"/>
      <c r="AB167" s="158"/>
      <c r="AC167" s="212">
        <f t="shared" si="20"/>
        <v>0</v>
      </c>
      <c r="AD167" s="213">
        <f t="shared" si="15"/>
        <v>0</v>
      </c>
      <c r="AE167" s="213">
        <f t="shared" si="16"/>
        <v>0</v>
      </c>
      <c r="AF167" s="162"/>
      <c r="AG167" s="165">
        <v>0</v>
      </c>
      <c r="AH167" s="166">
        <v>0</v>
      </c>
      <c r="AI167" s="186">
        <f t="shared" si="12"/>
        <v>0</v>
      </c>
      <c r="AJ167" s="212">
        <f t="shared" si="21"/>
        <v>0</v>
      </c>
      <c r="AK167" s="169"/>
      <c r="AL167" s="227">
        <f t="shared" si="17"/>
        <v>0</v>
      </c>
      <c r="AM167" s="158"/>
      <c r="AN167" s="159"/>
      <c r="AO167" s="212">
        <f t="shared" si="18"/>
        <v>0</v>
      </c>
      <c r="AP167" s="213">
        <f t="shared" si="18"/>
        <v>0</v>
      </c>
      <c r="AQ167" s="213">
        <f t="shared" si="19"/>
        <v>0</v>
      </c>
      <c r="AR167" s="222"/>
    </row>
    <row r="168" spans="1:44" hidden="1" x14ac:dyDescent="0.3">
      <c r="A168" s="477"/>
      <c r="B168" s="257" t="s">
        <v>278</v>
      </c>
      <c r="C168" s="386"/>
      <c r="D168" s="386"/>
      <c r="E168" s="386"/>
      <c r="F168" s="386"/>
      <c r="G168" s="386"/>
      <c r="H168" s="386"/>
      <c r="I168" s="267"/>
      <c r="J168" s="15"/>
      <c r="K168" s="15"/>
      <c r="L168" s="15"/>
      <c r="M168" s="15"/>
      <c r="N168" s="15"/>
      <c r="O168" s="15"/>
      <c r="P168" s="15"/>
      <c r="Q168" s="15"/>
      <c r="R168" s="15"/>
      <c r="S168" s="15"/>
      <c r="T168" s="79"/>
      <c r="U168" s="165">
        <v>0</v>
      </c>
      <c r="V168" s="152"/>
      <c r="W168" s="189">
        <f t="shared" si="11"/>
        <v>0</v>
      </c>
      <c r="X168" s="190">
        <f t="shared" si="13"/>
        <v>0</v>
      </c>
      <c r="Y168" s="207">
        <v>0</v>
      </c>
      <c r="Z168" s="191">
        <f t="shared" si="14"/>
        <v>0</v>
      </c>
      <c r="AA168" s="159"/>
      <c r="AB168" s="158"/>
      <c r="AC168" s="212">
        <f t="shared" si="20"/>
        <v>0</v>
      </c>
      <c r="AD168" s="213">
        <f t="shared" si="15"/>
        <v>0</v>
      </c>
      <c r="AE168" s="213">
        <f t="shared" si="16"/>
        <v>0</v>
      </c>
      <c r="AF168" s="162"/>
      <c r="AG168" s="165">
        <v>0</v>
      </c>
      <c r="AH168" s="166">
        <v>0</v>
      </c>
      <c r="AI168" s="186">
        <f t="shared" si="12"/>
        <v>0</v>
      </c>
      <c r="AJ168" s="212">
        <f t="shared" si="21"/>
        <v>0</v>
      </c>
      <c r="AK168" s="169"/>
      <c r="AL168" s="227">
        <f t="shared" si="17"/>
        <v>0</v>
      </c>
      <c r="AM168" s="158"/>
      <c r="AN168" s="159"/>
      <c r="AO168" s="212">
        <f t="shared" si="18"/>
        <v>0</v>
      </c>
      <c r="AP168" s="213">
        <f t="shared" si="18"/>
        <v>0</v>
      </c>
      <c r="AQ168" s="213">
        <f t="shared" si="19"/>
        <v>0</v>
      </c>
      <c r="AR168" s="222"/>
    </row>
    <row r="169" spans="1:44" hidden="1" x14ac:dyDescent="0.3">
      <c r="A169" s="477"/>
      <c r="B169" s="257" t="s">
        <v>279</v>
      </c>
      <c r="C169" s="386"/>
      <c r="D169" s="386"/>
      <c r="E169" s="386"/>
      <c r="F169" s="386"/>
      <c r="G169" s="386"/>
      <c r="H169" s="386"/>
      <c r="I169" s="267"/>
      <c r="J169" s="15"/>
      <c r="K169" s="15"/>
      <c r="L169" s="15"/>
      <c r="M169" s="15"/>
      <c r="N169" s="15"/>
      <c r="O169" s="15"/>
      <c r="P169" s="15"/>
      <c r="Q169" s="15"/>
      <c r="R169" s="15"/>
      <c r="S169" s="15"/>
      <c r="T169" s="79"/>
      <c r="U169" s="165">
        <v>0</v>
      </c>
      <c r="V169" s="152"/>
      <c r="W169" s="189">
        <f t="shared" si="11"/>
        <v>0</v>
      </c>
      <c r="X169" s="190">
        <f t="shared" si="13"/>
        <v>0</v>
      </c>
      <c r="Y169" s="207">
        <v>0</v>
      </c>
      <c r="Z169" s="191">
        <f t="shared" si="14"/>
        <v>0</v>
      </c>
      <c r="AA169" s="159"/>
      <c r="AB169" s="158"/>
      <c r="AC169" s="212">
        <f t="shared" si="20"/>
        <v>0</v>
      </c>
      <c r="AD169" s="213">
        <f t="shared" si="15"/>
        <v>0</v>
      </c>
      <c r="AE169" s="213">
        <f t="shared" si="16"/>
        <v>0</v>
      </c>
      <c r="AF169" s="162"/>
      <c r="AG169" s="165">
        <v>0</v>
      </c>
      <c r="AH169" s="166">
        <v>0</v>
      </c>
      <c r="AI169" s="186">
        <f t="shared" si="12"/>
        <v>0</v>
      </c>
      <c r="AJ169" s="212">
        <f t="shared" si="21"/>
        <v>0</v>
      </c>
      <c r="AK169" s="169"/>
      <c r="AL169" s="227">
        <f t="shared" si="17"/>
        <v>0</v>
      </c>
      <c r="AM169" s="158"/>
      <c r="AN169" s="159"/>
      <c r="AO169" s="212">
        <f t="shared" si="18"/>
        <v>0</v>
      </c>
      <c r="AP169" s="213">
        <f t="shared" si="18"/>
        <v>0</v>
      </c>
      <c r="AQ169" s="213">
        <f t="shared" si="19"/>
        <v>0</v>
      </c>
      <c r="AR169" s="222"/>
    </row>
    <row r="170" spans="1:44" hidden="1" x14ac:dyDescent="0.3">
      <c r="A170" s="477"/>
      <c r="B170" s="257" t="s">
        <v>280</v>
      </c>
      <c r="C170" s="386"/>
      <c r="D170" s="386"/>
      <c r="E170" s="386"/>
      <c r="F170" s="386"/>
      <c r="G170" s="386"/>
      <c r="H170" s="386"/>
      <c r="I170" s="267"/>
      <c r="J170" s="15"/>
      <c r="K170" s="15"/>
      <c r="L170" s="15"/>
      <c r="M170" s="15"/>
      <c r="N170" s="15"/>
      <c r="O170" s="15"/>
      <c r="P170" s="15"/>
      <c r="Q170" s="15"/>
      <c r="R170" s="15"/>
      <c r="S170" s="15"/>
      <c r="T170" s="79"/>
      <c r="U170" s="165">
        <v>0</v>
      </c>
      <c r="V170" s="152"/>
      <c r="W170" s="189">
        <f t="shared" si="11"/>
        <v>0</v>
      </c>
      <c r="X170" s="190">
        <f t="shared" si="13"/>
        <v>0</v>
      </c>
      <c r="Y170" s="207">
        <v>0</v>
      </c>
      <c r="Z170" s="191">
        <f t="shared" si="14"/>
        <v>0</v>
      </c>
      <c r="AA170" s="159"/>
      <c r="AB170" s="158"/>
      <c r="AC170" s="212">
        <f t="shared" si="20"/>
        <v>0</v>
      </c>
      <c r="AD170" s="213">
        <f t="shared" si="15"/>
        <v>0</v>
      </c>
      <c r="AE170" s="213">
        <f t="shared" si="16"/>
        <v>0</v>
      </c>
      <c r="AF170" s="162"/>
      <c r="AG170" s="165">
        <v>0</v>
      </c>
      <c r="AH170" s="166">
        <v>0</v>
      </c>
      <c r="AI170" s="186">
        <f t="shared" si="12"/>
        <v>0</v>
      </c>
      <c r="AJ170" s="212">
        <f t="shared" si="21"/>
        <v>0</v>
      </c>
      <c r="AK170" s="169"/>
      <c r="AL170" s="227">
        <f t="shared" si="17"/>
        <v>0</v>
      </c>
      <c r="AM170" s="158"/>
      <c r="AN170" s="159"/>
      <c r="AO170" s="212">
        <f t="shared" si="18"/>
        <v>0</v>
      </c>
      <c r="AP170" s="213">
        <f t="shared" si="18"/>
        <v>0</v>
      </c>
      <c r="AQ170" s="213">
        <f t="shared" si="19"/>
        <v>0</v>
      </c>
      <c r="AR170" s="222"/>
    </row>
    <row r="171" spans="1:44" hidden="1" x14ac:dyDescent="0.3">
      <c r="A171" s="477"/>
      <c r="B171" s="257" t="s">
        <v>281</v>
      </c>
      <c r="C171" s="386"/>
      <c r="D171" s="386"/>
      <c r="E171" s="386"/>
      <c r="F171" s="386"/>
      <c r="G171" s="386"/>
      <c r="H171" s="386"/>
      <c r="I171" s="267"/>
      <c r="J171" s="15"/>
      <c r="K171" s="15"/>
      <c r="L171" s="15"/>
      <c r="M171" s="15"/>
      <c r="N171" s="15"/>
      <c r="O171" s="15"/>
      <c r="P171" s="15"/>
      <c r="Q171" s="15"/>
      <c r="R171" s="15"/>
      <c r="S171" s="15"/>
      <c r="T171" s="79"/>
      <c r="U171" s="165">
        <v>0</v>
      </c>
      <c r="V171" s="152"/>
      <c r="W171" s="189">
        <f t="shared" si="11"/>
        <v>0</v>
      </c>
      <c r="X171" s="190">
        <f t="shared" si="13"/>
        <v>0</v>
      </c>
      <c r="Y171" s="207">
        <v>0</v>
      </c>
      <c r="Z171" s="191">
        <f t="shared" si="14"/>
        <v>0</v>
      </c>
      <c r="AA171" s="159"/>
      <c r="AB171" s="158"/>
      <c r="AC171" s="212">
        <f t="shared" si="20"/>
        <v>0</v>
      </c>
      <c r="AD171" s="213">
        <f t="shared" si="15"/>
        <v>0</v>
      </c>
      <c r="AE171" s="213">
        <f t="shared" si="16"/>
        <v>0</v>
      </c>
      <c r="AF171" s="162"/>
      <c r="AG171" s="165">
        <v>0</v>
      </c>
      <c r="AH171" s="166">
        <v>0</v>
      </c>
      <c r="AI171" s="186">
        <f t="shared" si="12"/>
        <v>0</v>
      </c>
      <c r="AJ171" s="212">
        <f t="shared" si="21"/>
        <v>0</v>
      </c>
      <c r="AK171" s="169"/>
      <c r="AL171" s="227">
        <f t="shared" si="17"/>
        <v>0</v>
      </c>
      <c r="AM171" s="158"/>
      <c r="AN171" s="159"/>
      <c r="AO171" s="212">
        <f t="shared" si="18"/>
        <v>0</v>
      </c>
      <c r="AP171" s="213">
        <f t="shared" si="18"/>
        <v>0</v>
      </c>
      <c r="AQ171" s="213">
        <f t="shared" si="19"/>
        <v>0</v>
      </c>
      <c r="AR171" s="222"/>
    </row>
    <row r="172" spans="1:44" hidden="1" x14ac:dyDescent="0.3">
      <c r="A172" s="477"/>
      <c r="B172" s="257" t="s">
        <v>282</v>
      </c>
      <c r="C172" s="386"/>
      <c r="D172" s="386"/>
      <c r="E172" s="386"/>
      <c r="F172" s="386"/>
      <c r="G172" s="386"/>
      <c r="H172" s="386"/>
      <c r="I172" s="267"/>
      <c r="J172" s="15"/>
      <c r="K172" s="15"/>
      <c r="L172" s="15"/>
      <c r="M172" s="15"/>
      <c r="N172" s="15"/>
      <c r="O172" s="15"/>
      <c r="P172" s="15"/>
      <c r="Q172" s="15"/>
      <c r="R172" s="15"/>
      <c r="S172" s="15"/>
      <c r="T172" s="79"/>
      <c r="U172" s="165">
        <v>0</v>
      </c>
      <c r="V172" s="152"/>
      <c r="W172" s="189">
        <f t="shared" ref="W172:W207" si="22">V172/2080</f>
        <v>0</v>
      </c>
      <c r="X172" s="190">
        <f t="shared" si="13"/>
        <v>0</v>
      </c>
      <c r="Y172" s="207">
        <v>0</v>
      </c>
      <c r="Z172" s="191">
        <f t="shared" si="14"/>
        <v>0</v>
      </c>
      <c r="AA172" s="159"/>
      <c r="AB172" s="158"/>
      <c r="AC172" s="212">
        <f t="shared" si="20"/>
        <v>0</v>
      </c>
      <c r="AD172" s="213">
        <f t="shared" si="15"/>
        <v>0</v>
      </c>
      <c r="AE172" s="213">
        <f t="shared" si="16"/>
        <v>0</v>
      </c>
      <c r="AF172" s="162"/>
      <c r="AG172" s="165">
        <v>0</v>
      </c>
      <c r="AH172" s="166">
        <v>0</v>
      </c>
      <c r="AI172" s="186">
        <f t="shared" ref="AI172:AI207" si="23">AH172/2080</f>
        <v>0</v>
      </c>
      <c r="AJ172" s="212">
        <f t="shared" si="21"/>
        <v>0</v>
      </c>
      <c r="AK172" s="169"/>
      <c r="AL172" s="227">
        <f t="shared" si="17"/>
        <v>0</v>
      </c>
      <c r="AM172" s="158"/>
      <c r="AN172" s="159"/>
      <c r="AO172" s="212">
        <f t="shared" si="18"/>
        <v>0</v>
      </c>
      <c r="AP172" s="213">
        <f t="shared" si="18"/>
        <v>0</v>
      </c>
      <c r="AQ172" s="213">
        <f t="shared" si="19"/>
        <v>0</v>
      </c>
      <c r="AR172" s="222"/>
    </row>
    <row r="173" spans="1:44" hidden="1" x14ac:dyDescent="0.3">
      <c r="A173" s="477"/>
      <c r="B173" s="257" t="s">
        <v>283</v>
      </c>
      <c r="C173" s="386"/>
      <c r="D173" s="386"/>
      <c r="E173" s="386"/>
      <c r="F173" s="386"/>
      <c r="G173" s="386"/>
      <c r="H173" s="386"/>
      <c r="I173" s="267"/>
      <c r="J173" s="15"/>
      <c r="K173" s="15"/>
      <c r="L173" s="15"/>
      <c r="M173" s="15"/>
      <c r="N173" s="15"/>
      <c r="O173" s="15"/>
      <c r="P173" s="15"/>
      <c r="Q173" s="15"/>
      <c r="R173" s="15"/>
      <c r="S173" s="15"/>
      <c r="T173" s="79"/>
      <c r="U173" s="165">
        <v>0</v>
      </c>
      <c r="V173" s="152"/>
      <c r="W173" s="189">
        <f t="shared" si="22"/>
        <v>0</v>
      </c>
      <c r="X173" s="190">
        <f t="shared" ref="X173:X207" si="24">U173*V173</f>
        <v>0</v>
      </c>
      <c r="Y173" s="207">
        <v>0</v>
      </c>
      <c r="Z173" s="191">
        <f t="shared" ref="Z173:Z207" si="25">SUM(X173:Y173)</f>
        <v>0</v>
      </c>
      <c r="AA173" s="159"/>
      <c r="AB173" s="158"/>
      <c r="AC173" s="212">
        <f t="shared" si="20"/>
        <v>0</v>
      </c>
      <c r="AD173" s="213">
        <f t="shared" si="20"/>
        <v>0</v>
      </c>
      <c r="AE173" s="213">
        <f t="shared" ref="AE173:AE207" si="26">SUM(Z173,AC173,AD173)</f>
        <v>0</v>
      </c>
      <c r="AF173" s="162"/>
      <c r="AG173" s="165">
        <v>0</v>
      </c>
      <c r="AH173" s="166">
        <v>0</v>
      </c>
      <c r="AI173" s="186">
        <f t="shared" si="23"/>
        <v>0</v>
      </c>
      <c r="AJ173" s="212">
        <f t="shared" si="21"/>
        <v>0</v>
      </c>
      <c r="AK173" s="169"/>
      <c r="AL173" s="227">
        <f t="shared" ref="AL173:AL205" si="27">SUM(AJ173:AK173)</f>
        <v>0</v>
      </c>
      <c r="AM173" s="158"/>
      <c r="AN173" s="159"/>
      <c r="AO173" s="212">
        <f t="shared" ref="AO173:AP199" si="28">-(AM173*AJ173)</f>
        <v>0</v>
      </c>
      <c r="AP173" s="213">
        <f t="shared" si="28"/>
        <v>0</v>
      </c>
      <c r="AQ173" s="213">
        <f t="shared" ref="AQ173:AQ199" si="29">SUM(AL173,AO173:AP173)</f>
        <v>0</v>
      </c>
      <c r="AR173" s="222"/>
    </row>
    <row r="174" spans="1:44" hidden="1" x14ac:dyDescent="0.3">
      <c r="A174" s="477"/>
      <c r="B174" s="257" t="s">
        <v>284</v>
      </c>
      <c r="C174" s="386"/>
      <c r="D174" s="386"/>
      <c r="E174" s="386"/>
      <c r="F174" s="386"/>
      <c r="G174" s="386"/>
      <c r="H174" s="386"/>
      <c r="I174" s="267"/>
      <c r="J174" s="15"/>
      <c r="K174" s="15"/>
      <c r="L174" s="15"/>
      <c r="M174" s="15"/>
      <c r="N174" s="15"/>
      <c r="O174" s="15"/>
      <c r="P174" s="15"/>
      <c r="Q174" s="15"/>
      <c r="R174" s="15"/>
      <c r="S174" s="15"/>
      <c r="T174" s="79"/>
      <c r="U174" s="165">
        <v>0</v>
      </c>
      <c r="V174" s="152"/>
      <c r="W174" s="189">
        <f t="shared" si="22"/>
        <v>0</v>
      </c>
      <c r="X174" s="190">
        <f t="shared" si="24"/>
        <v>0</v>
      </c>
      <c r="Y174" s="207">
        <v>0</v>
      </c>
      <c r="Z174" s="191">
        <f t="shared" si="25"/>
        <v>0</v>
      </c>
      <c r="AA174" s="159"/>
      <c r="AB174" s="158"/>
      <c r="AC174" s="212">
        <f t="shared" ref="AC174:AD207" si="30">-(AA174*X174)</f>
        <v>0</v>
      </c>
      <c r="AD174" s="213">
        <f t="shared" si="30"/>
        <v>0</v>
      </c>
      <c r="AE174" s="213">
        <f t="shared" si="26"/>
        <v>0</v>
      </c>
      <c r="AF174" s="162"/>
      <c r="AG174" s="165">
        <v>0</v>
      </c>
      <c r="AH174" s="166">
        <v>0</v>
      </c>
      <c r="AI174" s="186">
        <f t="shared" si="23"/>
        <v>0</v>
      </c>
      <c r="AJ174" s="212">
        <f t="shared" ref="AJ174:AJ207" si="31">AG174*AH174</f>
        <v>0</v>
      </c>
      <c r="AK174" s="169"/>
      <c r="AL174" s="227">
        <f t="shared" si="27"/>
        <v>0</v>
      </c>
      <c r="AM174" s="158"/>
      <c r="AN174" s="159"/>
      <c r="AO174" s="212">
        <f t="shared" si="28"/>
        <v>0</v>
      </c>
      <c r="AP174" s="213">
        <f t="shared" si="28"/>
        <v>0</v>
      </c>
      <c r="AQ174" s="213">
        <f t="shared" si="29"/>
        <v>0</v>
      </c>
      <c r="AR174" s="222"/>
    </row>
    <row r="175" spans="1:44" hidden="1" x14ac:dyDescent="0.3">
      <c r="A175" s="477"/>
      <c r="B175" s="257" t="s">
        <v>285</v>
      </c>
      <c r="C175" s="386"/>
      <c r="D175" s="386"/>
      <c r="E175" s="386"/>
      <c r="F175" s="386"/>
      <c r="G175" s="386"/>
      <c r="H175" s="386"/>
      <c r="I175" s="267"/>
      <c r="J175" s="15"/>
      <c r="K175" s="15"/>
      <c r="L175" s="15"/>
      <c r="M175" s="15"/>
      <c r="N175" s="15"/>
      <c r="O175" s="15"/>
      <c r="P175" s="15"/>
      <c r="Q175" s="15"/>
      <c r="R175" s="15"/>
      <c r="S175" s="15"/>
      <c r="T175" s="79"/>
      <c r="U175" s="165">
        <v>0</v>
      </c>
      <c r="V175" s="152"/>
      <c r="W175" s="189">
        <f t="shared" si="22"/>
        <v>0</v>
      </c>
      <c r="X175" s="190">
        <f t="shared" si="24"/>
        <v>0</v>
      </c>
      <c r="Y175" s="207">
        <v>0</v>
      </c>
      <c r="Z175" s="191">
        <f t="shared" si="25"/>
        <v>0</v>
      </c>
      <c r="AA175" s="159"/>
      <c r="AB175" s="158"/>
      <c r="AC175" s="212">
        <f t="shared" si="30"/>
        <v>0</v>
      </c>
      <c r="AD175" s="213">
        <f t="shared" si="30"/>
        <v>0</v>
      </c>
      <c r="AE175" s="213">
        <f t="shared" si="26"/>
        <v>0</v>
      </c>
      <c r="AF175" s="162"/>
      <c r="AG175" s="165">
        <v>0</v>
      </c>
      <c r="AH175" s="166">
        <v>0</v>
      </c>
      <c r="AI175" s="186">
        <f t="shared" si="23"/>
        <v>0</v>
      </c>
      <c r="AJ175" s="212">
        <f t="shared" si="31"/>
        <v>0</v>
      </c>
      <c r="AK175" s="169"/>
      <c r="AL175" s="227">
        <f t="shared" si="27"/>
        <v>0</v>
      </c>
      <c r="AM175" s="158"/>
      <c r="AN175" s="159"/>
      <c r="AO175" s="212">
        <f t="shared" si="28"/>
        <v>0</v>
      </c>
      <c r="AP175" s="213">
        <f t="shared" si="28"/>
        <v>0</v>
      </c>
      <c r="AQ175" s="213">
        <f t="shared" si="29"/>
        <v>0</v>
      </c>
      <c r="AR175" s="222"/>
    </row>
    <row r="176" spans="1:44" hidden="1" x14ac:dyDescent="0.3">
      <c r="A176" s="477"/>
      <c r="B176" s="257" t="s">
        <v>286</v>
      </c>
      <c r="C176" s="386"/>
      <c r="D176" s="386"/>
      <c r="E176" s="386"/>
      <c r="F176" s="386"/>
      <c r="G176" s="386"/>
      <c r="H176" s="386"/>
      <c r="I176" s="267"/>
      <c r="J176" s="15"/>
      <c r="K176" s="15"/>
      <c r="L176" s="15"/>
      <c r="M176" s="15"/>
      <c r="N176" s="15"/>
      <c r="O176" s="15"/>
      <c r="P176" s="15"/>
      <c r="Q176" s="15"/>
      <c r="R176" s="15"/>
      <c r="S176" s="15"/>
      <c r="T176" s="79"/>
      <c r="U176" s="165">
        <v>0</v>
      </c>
      <c r="V176" s="152"/>
      <c r="W176" s="189">
        <f t="shared" si="22"/>
        <v>0</v>
      </c>
      <c r="X176" s="190">
        <f t="shared" si="24"/>
        <v>0</v>
      </c>
      <c r="Y176" s="207">
        <v>0</v>
      </c>
      <c r="Z176" s="191">
        <f t="shared" si="25"/>
        <v>0</v>
      </c>
      <c r="AA176" s="159"/>
      <c r="AB176" s="158"/>
      <c r="AC176" s="212">
        <f t="shared" si="30"/>
        <v>0</v>
      </c>
      <c r="AD176" s="213">
        <f t="shared" si="30"/>
        <v>0</v>
      </c>
      <c r="AE176" s="213">
        <f t="shared" si="26"/>
        <v>0</v>
      </c>
      <c r="AF176" s="162"/>
      <c r="AG176" s="165">
        <v>0</v>
      </c>
      <c r="AH176" s="166">
        <v>0</v>
      </c>
      <c r="AI176" s="186">
        <f t="shared" si="23"/>
        <v>0</v>
      </c>
      <c r="AJ176" s="212">
        <f t="shared" si="31"/>
        <v>0</v>
      </c>
      <c r="AK176" s="169"/>
      <c r="AL176" s="227">
        <f t="shared" si="27"/>
        <v>0</v>
      </c>
      <c r="AM176" s="158"/>
      <c r="AN176" s="159"/>
      <c r="AO176" s="212">
        <f t="shared" si="28"/>
        <v>0</v>
      </c>
      <c r="AP176" s="213">
        <f t="shared" si="28"/>
        <v>0</v>
      </c>
      <c r="AQ176" s="213">
        <f t="shared" si="29"/>
        <v>0</v>
      </c>
      <c r="AR176" s="222"/>
    </row>
    <row r="177" spans="1:44" hidden="1" x14ac:dyDescent="0.3">
      <c r="A177" s="477"/>
      <c r="B177" s="257" t="s">
        <v>287</v>
      </c>
      <c r="C177" s="386"/>
      <c r="D177" s="386"/>
      <c r="E177" s="386"/>
      <c r="F177" s="386"/>
      <c r="G177" s="386"/>
      <c r="H177" s="386"/>
      <c r="I177" s="267"/>
      <c r="J177" s="15"/>
      <c r="K177" s="15"/>
      <c r="L177" s="15"/>
      <c r="M177" s="15"/>
      <c r="N177" s="15"/>
      <c r="O177" s="15"/>
      <c r="P177" s="15"/>
      <c r="Q177" s="15"/>
      <c r="R177" s="15"/>
      <c r="S177" s="15"/>
      <c r="T177" s="79"/>
      <c r="U177" s="165">
        <v>0</v>
      </c>
      <c r="V177" s="152"/>
      <c r="W177" s="189">
        <f t="shared" si="22"/>
        <v>0</v>
      </c>
      <c r="X177" s="190">
        <f t="shared" si="24"/>
        <v>0</v>
      </c>
      <c r="Y177" s="207">
        <v>0</v>
      </c>
      <c r="Z177" s="191">
        <f t="shared" si="25"/>
        <v>0</v>
      </c>
      <c r="AA177" s="159"/>
      <c r="AB177" s="158"/>
      <c r="AC177" s="212">
        <f t="shared" si="30"/>
        <v>0</v>
      </c>
      <c r="AD177" s="213">
        <f t="shared" si="30"/>
        <v>0</v>
      </c>
      <c r="AE177" s="213">
        <f t="shared" si="26"/>
        <v>0</v>
      </c>
      <c r="AF177" s="162"/>
      <c r="AG177" s="165">
        <v>0</v>
      </c>
      <c r="AH177" s="166">
        <v>0</v>
      </c>
      <c r="AI177" s="186">
        <f t="shared" si="23"/>
        <v>0</v>
      </c>
      <c r="AJ177" s="212">
        <f t="shared" si="31"/>
        <v>0</v>
      </c>
      <c r="AK177" s="169"/>
      <c r="AL177" s="227">
        <f t="shared" si="27"/>
        <v>0</v>
      </c>
      <c r="AM177" s="158"/>
      <c r="AN177" s="159"/>
      <c r="AO177" s="212">
        <f t="shared" si="28"/>
        <v>0</v>
      </c>
      <c r="AP177" s="213">
        <f t="shared" si="28"/>
        <v>0</v>
      </c>
      <c r="AQ177" s="213">
        <f t="shared" si="29"/>
        <v>0</v>
      </c>
      <c r="AR177" s="222"/>
    </row>
    <row r="178" spans="1:44" hidden="1" x14ac:dyDescent="0.3">
      <c r="A178" s="477"/>
      <c r="B178" s="257" t="s">
        <v>288</v>
      </c>
      <c r="C178" s="386"/>
      <c r="D178" s="386"/>
      <c r="E178" s="386"/>
      <c r="F178" s="386"/>
      <c r="G178" s="386"/>
      <c r="H178" s="386"/>
      <c r="I178" s="267"/>
      <c r="J178" s="15"/>
      <c r="K178" s="15"/>
      <c r="L178" s="15"/>
      <c r="M178" s="15"/>
      <c r="N178" s="15"/>
      <c r="O178" s="15"/>
      <c r="P178" s="15"/>
      <c r="Q178" s="15"/>
      <c r="R178" s="15"/>
      <c r="S178" s="15"/>
      <c r="T178" s="79"/>
      <c r="U178" s="165">
        <v>0</v>
      </c>
      <c r="V178" s="152"/>
      <c r="W178" s="189">
        <f t="shared" si="22"/>
        <v>0</v>
      </c>
      <c r="X178" s="190">
        <f t="shared" si="24"/>
        <v>0</v>
      </c>
      <c r="Y178" s="207">
        <v>0</v>
      </c>
      <c r="Z178" s="191">
        <f t="shared" si="25"/>
        <v>0</v>
      </c>
      <c r="AA178" s="159"/>
      <c r="AB178" s="158"/>
      <c r="AC178" s="212">
        <f t="shared" si="30"/>
        <v>0</v>
      </c>
      <c r="AD178" s="213">
        <f t="shared" si="30"/>
        <v>0</v>
      </c>
      <c r="AE178" s="213">
        <f t="shared" si="26"/>
        <v>0</v>
      </c>
      <c r="AF178" s="162"/>
      <c r="AG178" s="165">
        <v>0</v>
      </c>
      <c r="AH178" s="166">
        <v>0</v>
      </c>
      <c r="AI178" s="186">
        <f t="shared" si="23"/>
        <v>0</v>
      </c>
      <c r="AJ178" s="212">
        <f t="shared" si="31"/>
        <v>0</v>
      </c>
      <c r="AK178" s="169"/>
      <c r="AL178" s="227">
        <f t="shared" si="27"/>
        <v>0</v>
      </c>
      <c r="AM178" s="158"/>
      <c r="AN178" s="159"/>
      <c r="AO178" s="212">
        <f t="shared" si="28"/>
        <v>0</v>
      </c>
      <c r="AP178" s="213">
        <f t="shared" si="28"/>
        <v>0</v>
      </c>
      <c r="AQ178" s="213">
        <f t="shared" si="29"/>
        <v>0</v>
      </c>
      <c r="AR178" s="222"/>
    </row>
    <row r="179" spans="1:44" hidden="1" x14ac:dyDescent="0.3">
      <c r="A179" s="477"/>
      <c r="B179" s="257" t="s">
        <v>289</v>
      </c>
      <c r="C179" s="386"/>
      <c r="D179" s="386"/>
      <c r="E179" s="386"/>
      <c r="F179" s="386"/>
      <c r="G179" s="386"/>
      <c r="H179" s="386"/>
      <c r="I179" s="267"/>
      <c r="J179" s="15"/>
      <c r="K179" s="15"/>
      <c r="L179" s="15"/>
      <c r="M179" s="15"/>
      <c r="N179" s="15"/>
      <c r="O179" s="15"/>
      <c r="P179" s="15"/>
      <c r="Q179" s="15"/>
      <c r="R179" s="15"/>
      <c r="S179" s="15"/>
      <c r="T179" s="79"/>
      <c r="U179" s="165">
        <v>0</v>
      </c>
      <c r="V179" s="152"/>
      <c r="W179" s="189">
        <f t="shared" si="22"/>
        <v>0</v>
      </c>
      <c r="X179" s="190">
        <f t="shared" si="24"/>
        <v>0</v>
      </c>
      <c r="Y179" s="207">
        <v>0</v>
      </c>
      <c r="Z179" s="191">
        <f t="shared" si="25"/>
        <v>0</v>
      </c>
      <c r="AA179" s="159"/>
      <c r="AB179" s="158"/>
      <c r="AC179" s="212">
        <f t="shared" si="30"/>
        <v>0</v>
      </c>
      <c r="AD179" s="213">
        <f t="shared" si="30"/>
        <v>0</v>
      </c>
      <c r="AE179" s="213">
        <f t="shared" si="26"/>
        <v>0</v>
      </c>
      <c r="AF179" s="162"/>
      <c r="AG179" s="165">
        <v>0</v>
      </c>
      <c r="AH179" s="166">
        <v>0</v>
      </c>
      <c r="AI179" s="186">
        <f t="shared" si="23"/>
        <v>0</v>
      </c>
      <c r="AJ179" s="212">
        <f t="shared" si="31"/>
        <v>0</v>
      </c>
      <c r="AK179" s="169"/>
      <c r="AL179" s="227">
        <f t="shared" si="27"/>
        <v>0</v>
      </c>
      <c r="AM179" s="158"/>
      <c r="AN179" s="159"/>
      <c r="AO179" s="212">
        <f t="shared" si="28"/>
        <v>0</v>
      </c>
      <c r="AP179" s="213">
        <f t="shared" si="28"/>
        <v>0</v>
      </c>
      <c r="AQ179" s="213">
        <f t="shared" si="29"/>
        <v>0</v>
      </c>
      <c r="AR179" s="222"/>
    </row>
    <row r="180" spans="1:44" hidden="1" x14ac:dyDescent="0.3">
      <c r="A180" s="477"/>
      <c r="B180" s="257" t="s">
        <v>290</v>
      </c>
      <c r="C180" s="386"/>
      <c r="D180" s="386"/>
      <c r="E180" s="386"/>
      <c r="F180" s="386"/>
      <c r="G180" s="386"/>
      <c r="H180" s="386"/>
      <c r="I180" s="267"/>
      <c r="J180" s="15"/>
      <c r="K180" s="15"/>
      <c r="L180" s="15"/>
      <c r="M180" s="15"/>
      <c r="N180" s="15"/>
      <c r="O180" s="15"/>
      <c r="P180" s="15"/>
      <c r="Q180" s="15"/>
      <c r="R180" s="15"/>
      <c r="S180" s="15"/>
      <c r="T180" s="79"/>
      <c r="U180" s="165">
        <v>0</v>
      </c>
      <c r="V180" s="152"/>
      <c r="W180" s="189">
        <f t="shared" si="22"/>
        <v>0</v>
      </c>
      <c r="X180" s="190">
        <f t="shared" si="24"/>
        <v>0</v>
      </c>
      <c r="Y180" s="207">
        <v>0</v>
      </c>
      <c r="Z180" s="191">
        <f t="shared" si="25"/>
        <v>0</v>
      </c>
      <c r="AA180" s="159"/>
      <c r="AB180" s="158"/>
      <c r="AC180" s="212">
        <f t="shared" si="30"/>
        <v>0</v>
      </c>
      <c r="AD180" s="213">
        <f t="shared" si="30"/>
        <v>0</v>
      </c>
      <c r="AE180" s="213">
        <f t="shared" si="26"/>
        <v>0</v>
      </c>
      <c r="AF180" s="162"/>
      <c r="AG180" s="165">
        <v>0</v>
      </c>
      <c r="AH180" s="166">
        <v>0</v>
      </c>
      <c r="AI180" s="186">
        <f t="shared" si="23"/>
        <v>0</v>
      </c>
      <c r="AJ180" s="212">
        <f t="shared" si="31"/>
        <v>0</v>
      </c>
      <c r="AK180" s="169"/>
      <c r="AL180" s="227">
        <f t="shared" si="27"/>
        <v>0</v>
      </c>
      <c r="AM180" s="158"/>
      <c r="AN180" s="159"/>
      <c r="AO180" s="212">
        <f t="shared" si="28"/>
        <v>0</v>
      </c>
      <c r="AP180" s="213">
        <f t="shared" si="28"/>
        <v>0</v>
      </c>
      <c r="AQ180" s="213">
        <f t="shared" si="29"/>
        <v>0</v>
      </c>
      <c r="AR180" s="222"/>
    </row>
    <row r="181" spans="1:44" hidden="1" x14ac:dyDescent="0.3">
      <c r="A181" s="477"/>
      <c r="B181" s="257" t="s">
        <v>291</v>
      </c>
      <c r="C181" s="386"/>
      <c r="D181" s="386"/>
      <c r="E181" s="386"/>
      <c r="F181" s="386"/>
      <c r="G181" s="386"/>
      <c r="H181" s="386"/>
      <c r="I181" s="267"/>
      <c r="J181" s="15"/>
      <c r="K181" s="15"/>
      <c r="L181" s="15"/>
      <c r="M181" s="15"/>
      <c r="N181" s="15"/>
      <c r="O181" s="15"/>
      <c r="P181" s="15"/>
      <c r="Q181" s="15"/>
      <c r="R181" s="15"/>
      <c r="S181" s="15"/>
      <c r="T181" s="79"/>
      <c r="U181" s="165">
        <v>0</v>
      </c>
      <c r="V181" s="152"/>
      <c r="W181" s="189">
        <f t="shared" si="22"/>
        <v>0</v>
      </c>
      <c r="X181" s="190">
        <f t="shared" si="24"/>
        <v>0</v>
      </c>
      <c r="Y181" s="207">
        <v>0</v>
      </c>
      <c r="Z181" s="191">
        <f t="shared" si="25"/>
        <v>0</v>
      </c>
      <c r="AA181" s="159"/>
      <c r="AB181" s="158"/>
      <c r="AC181" s="212">
        <f t="shared" si="30"/>
        <v>0</v>
      </c>
      <c r="AD181" s="213">
        <f t="shared" si="30"/>
        <v>0</v>
      </c>
      <c r="AE181" s="213">
        <f t="shared" si="26"/>
        <v>0</v>
      </c>
      <c r="AF181" s="162"/>
      <c r="AG181" s="165">
        <v>0</v>
      </c>
      <c r="AH181" s="166">
        <v>0</v>
      </c>
      <c r="AI181" s="186">
        <f t="shared" si="23"/>
        <v>0</v>
      </c>
      <c r="AJ181" s="212">
        <f t="shared" si="31"/>
        <v>0</v>
      </c>
      <c r="AK181" s="169"/>
      <c r="AL181" s="227">
        <f t="shared" si="27"/>
        <v>0</v>
      </c>
      <c r="AM181" s="158"/>
      <c r="AN181" s="159"/>
      <c r="AO181" s="212">
        <f t="shared" si="28"/>
        <v>0</v>
      </c>
      <c r="AP181" s="213">
        <f t="shared" si="28"/>
        <v>0</v>
      </c>
      <c r="AQ181" s="213">
        <f t="shared" si="29"/>
        <v>0</v>
      </c>
      <c r="AR181" s="222"/>
    </row>
    <row r="182" spans="1:44" hidden="1" x14ac:dyDescent="0.3">
      <c r="A182" s="477"/>
      <c r="B182" s="257" t="s">
        <v>292</v>
      </c>
      <c r="C182" s="386"/>
      <c r="D182" s="386"/>
      <c r="E182" s="386"/>
      <c r="F182" s="386"/>
      <c r="G182" s="386"/>
      <c r="H182" s="386"/>
      <c r="I182" s="267"/>
      <c r="J182" s="15"/>
      <c r="K182" s="15"/>
      <c r="L182" s="15"/>
      <c r="M182" s="15"/>
      <c r="N182" s="15"/>
      <c r="O182" s="15"/>
      <c r="P182" s="15"/>
      <c r="Q182" s="15"/>
      <c r="R182" s="15"/>
      <c r="S182" s="15"/>
      <c r="T182" s="79"/>
      <c r="U182" s="165">
        <v>0</v>
      </c>
      <c r="V182" s="152"/>
      <c r="W182" s="189">
        <f t="shared" si="22"/>
        <v>0</v>
      </c>
      <c r="X182" s="190">
        <f t="shared" si="24"/>
        <v>0</v>
      </c>
      <c r="Y182" s="207">
        <v>0</v>
      </c>
      <c r="Z182" s="191">
        <f t="shared" si="25"/>
        <v>0</v>
      </c>
      <c r="AA182" s="159"/>
      <c r="AB182" s="158"/>
      <c r="AC182" s="212">
        <f t="shared" si="30"/>
        <v>0</v>
      </c>
      <c r="AD182" s="213">
        <f t="shared" si="30"/>
        <v>0</v>
      </c>
      <c r="AE182" s="213">
        <f t="shared" si="26"/>
        <v>0</v>
      </c>
      <c r="AF182" s="162"/>
      <c r="AG182" s="165">
        <v>0</v>
      </c>
      <c r="AH182" s="166">
        <v>0</v>
      </c>
      <c r="AI182" s="186">
        <f t="shared" si="23"/>
        <v>0</v>
      </c>
      <c r="AJ182" s="212">
        <f t="shared" si="31"/>
        <v>0</v>
      </c>
      <c r="AK182" s="169"/>
      <c r="AL182" s="227">
        <f t="shared" si="27"/>
        <v>0</v>
      </c>
      <c r="AM182" s="158"/>
      <c r="AN182" s="159"/>
      <c r="AO182" s="212">
        <f t="shared" si="28"/>
        <v>0</v>
      </c>
      <c r="AP182" s="213">
        <f t="shared" si="28"/>
        <v>0</v>
      </c>
      <c r="AQ182" s="213">
        <f t="shared" si="29"/>
        <v>0</v>
      </c>
      <c r="AR182" s="222"/>
    </row>
    <row r="183" spans="1:44" hidden="1" x14ac:dyDescent="0.3">
      <c r="A183" s="477"/>
      <c r="B183" s="257" t="s">
        <v>293</v>
      </c>
      <c r="C183" s="386"/>
      <c r="D183" s="386"/>
      <c r="E183" s="386"/>
      <c r="F183" s="386"/>
      <c r="G183" s="386"/>
      <c r="H183" s="386"/>
      <c r="I183" s="267"/>
      <c r="J183" s="15"/>
      <c r="K183" s="15"/>
      <c r="L183" s="15"/>
      <c r="M183" s="15"/>
      <c r="N183" s="15"/>
      <c r="O183" s="15"/>
      <c r="P183" s="15"/>
      <c r="Q183" s="15"/>
      <c r="R183" s="15"/>
      <c r="S183" s="15"/>
      <c r="T183" s="79"/>
      <c r="U183" s="165">
        <v>0</v>
      </c>
      <c r="V183" s="152"/>
      <c r="W183" s="189">
        <f t="shared" si="22"/>
        <v>0</v>
      </c>
      <c r="X183" s="190">
        <f t="shared" si="24"/>
        <v>0</v>
      </c>
      <c r="Y183" s="207">
        <v>0</v>
      </c>
      <c r="Z183" s="191">
        <f t="shared" si="25"/>
        <v>0</v>
      </c>
      <c r="AA183" s="159"/>
      <c r="AB183" s="158"/>
      <c r="AC183" s="212">
        <f t="shared" si="30"/>
        <v>0</v>
      </c>
      <c r="AD183" s="213">
        <f t="shared" si="30"/>
        <v>0</v>
      </c>
      <c r="AE183" s="213">
        <f t="shared" si="26"/>
        <v>0</v>
      </c>
      <c r="AF183" s="162"/>
      <c r="AG183" s="165">
        <v>0</v>
      </c>
      <c r="AH183" s="166">
        <v>0</v>
      </c>
      <c r="AI183" s="186">
        <f t="shared" si="23"/>
        <v>0</v>
      </c>
      <c r="AJ183" s="212">
        <f t="shared" si="31"/>
        <v>0</v>
      </c>
      <c r="AK183" s="169"/>
      <c r="AL183" s="227">
        <f t="shared" si="27"/>
        <v>0</v>
      </c>
      <c r="AM183" s="158"/>
      <c r="AN183" s="159"/>
      <c r="AO183" s="212">
        <f t="shared" si="28"/>
        <v>0</v>
      </c>
      <c r="AP183" s="213">
        <f t="shared" si="28"/>
        <v>0</v>
      </c>
      <c r="AQ183" s="213">
        <f t="shared" si="29"/>
        <v>0</v>
      </c>
      <c r="AR183" s="222"/>
    </row>
    <row r="184" spans="1:44" hidden="1" x14ac:dyDescent="0.3">
      <c r="A184" s="477"/>
      <c r="B184" s="257" t="s">
        <v>294</v>
      </c>
      <c r="C184" s="386"/>
      <c r="D184" s="386"/>
      <c r="E184" s="386"/>
      <c r="F184" s="386"/>
      <c r="G184" s="386"/>
      <c r="H184" s="386"/>
      <c r="I184" s="267"/>
      <c r="J184" s="15"/>
      <c r="K184" s="15"/>
      <c r="L184" s="15"/>
      <c r="M184" s="15"/>
      <c r="N184" s="15"/>
      <c r="O184" s="15"/>
      <c r="P184" s="15"/>
      <c r="Q184" s="15"/>
      <c r="R184" s="15"/>
      <c r="S184" s="15"/>
      <c r="T184" s="79"/>
      <c r="U184" s="165">
        <v>0</v>
      </c>
      <c r="V184" s="152"/>
      <c r="W184" s="189">
        <f t="shared" si="22"/>
        <v>0</v>
      </c>
      <c r="X184" s="190">
        <f t="shared" si="24"/>
        <v>0</v>
      </c>
      <c r="Y184" s="207">
        <v>0</v>
      </c>
      <c r="Z184" s="191">
        <f t="shared" si="25"/>
        <v>0</v>
      </c>
      <c r="AA184" s="159"/>
      <c r="AB184" s="158"/>
      <c r="AC184" s="212">
        <f t="shared" si="30"/>
        <v>0</v>
      </c>
      <c r="AD184" s="213">
        <f t="shared" si="30"/>
        <v>0</v>
      </c>
      <c r="AE184" s="213">
        <f t="shared" si="26"/>
        <v>0</v>
      </c>
      <c r="AF184" s="162"/>
      <c r="AG184" s="165">
        <v>0</v>
      </c>
      <c r="AH184" s="166">
        <v>0</v>
      </c>
      <c r="AI184" s="186">
        <f t="shared" si="23"/>
        <v>0</v>
      </c>
      <c r="AJ184" s="212">
        <f t="shared" si="31"/>
        <v>0</v>
      </c>
      <c r="AK184" s="169"/>
      <c r="AL184" s="227">
        <f t="shared" si="27"/>
        <v>0</v>
      </c>
      <c r="AM184" s="158"/>
      <c r="AN184" s="159"/>
      <c r="AO184" s="212">
        <f t="shared" si="28"/>
        <v>0</v>
      </c>
      <c r="AP184" s="213">
        <f t="shared" si="28"/>
        <v>0</v>
      </c>
      <c r="AQ184" s="213">
        <f t="shared" si="29"/>
        <v>0</v>
      </c>
      <c r="AR184" s="222"/>
    </row>
    <row r="185" spans="1:44" hidden="1" x14ac:dyDescent="0.3">
      <c r="A185" s="477"/>
      <c r="B185" s="257" t="s">
        <v>295</v>
      </c>
      <c r="C185" s="386"/>
      <c r="D185" s="386"/>
      <c r="E185" s="386"/>
      <c r="F185" s="386"/>
      <c r="G185" s="386"/>
      <c r="H185" s="386"/>
      <c r="I185" s="267"/>
      <c r="J185" s="15"/>
      <c r="K185" s="15"/>
      <c r="L185" s="15"/>
      <c r="M185" s="15"/>
      <c r="N185" s="15"/>
      <c r="O185" s="15"/>
      <c r="P185" s="15"/>
      <c r="Q185" s="15"/>
      <c r="R185" s="15"/>
      <c r="S185" s="15"/>
      <c r="T185" s="79"/>
      <c r="U185" s="165">
        <v>0</v>
      </c>
      <c r="V185" s="152"/>
      <c r="W185" s="189">
        <f t="shared" si="22"/>
        <v>0</v>
      </c>
      <c r="X185" s="190">
        <f t="shared" si="24"/>
        <v>0</v>
      </c>
      <c r="Y185" s="207">
        <v>0</v>
      </c>
      <c r="Z185" s="191">
        <f t="shared" si="25"/>
        <v>0</v>
      </c>
      <c r="AA185" s="159"/>
      <c r="AB185" s="158"/>
      <c r="AC185" s="212">
        <f t="shared" si="30"/>
        <v>0</v>
      </c>
      <c r="AD185" s="213">
        <f t="shared" si="30"/>
        <v>0</v>
      </c>
      <c r="AE185" s="213">
        <f t="shared" si="26"/>
        <v>0</v>
      </c>
      <c r="AF185" s="162"/>
      <c r="AG185" s="165">
        <v>0</v>
      </c>
      <c r="AH185" s="166">
        <v>0</v>
      </c>
      <c r="AI185" s="186">
        <f t="shared" si="23"/>
        <v>0</v>
      </c>
      <c r="AJ185" s="212">
        <f t="shared" si="31"/>
        <v>0</v>
      </c>
      <c r="AK185" s="169"/>
      <c r="AL185" s="227">
        <f t="shared" si="27"/>
        <v>0</v>
      </c>
      <c r="AM185" s="158"/>
      <c r="AN185" s="159"/>
      <c r="AO185" s="212">
        <f t="shared" si="28"/>
        <v>0</v>
      </c>
      <c r="AP185" s="213">
        <f t="shared" si="28"/>
        <v>0</v>
      </c>
      <c r="AQ185" s="213">
        <f t="shared" si="29"/>
        <v>0</v>
      </c>
      <c r="AR185" s="222"/>
    </row>
    <row r="186" spans="1:44" hidden="1" x14ac:dyDescent="0.3">
      <c r="A186" s="477"/>
      <c r="B186" s="257" t="s">
        <v>296</v>
      </c>
      <c r="C186" s="386"/>
      <c r="D186" s="386"/>
      <c r="E186" s="386"/>
      <c r="F186" s="386"/>
      <c r="G186" s="386"/>
      <c r="H186" s="386"/>
      <c r="I186" s="267"/>
      <c r="J186" s="15"/>
      <c r="K186" s="15"/>
      <c r="L186" s="15"/>
      <c r="M186" s="15"/>
      <c r="N186" s="15"/>
      <c r="O186" s="15"/>
      <c r="P186" s="15"/>
      <c r="Q186" s="15"/>
      <c r="R186" s="15"/>
      <c r="S186" s="15"/>
      <c r="T186" s="79"/>
      <c r="U186" s="165">
        <v>0</v>
      </c>
      <c r="V186" s="152"/>
      <c r="W186" s="189">
        <f t="shared" si="22"/>
        <v>0</v>
      </c>
      <c r="X186" s="190">
        <f t="shared" si="24"/>
        <v>0</v>
      </c>
      <c r="Y186" s="207">
        <v>0</v>
      </c>
      <c r="Z186" s="191">
        <f t="shared" si="25"/>
        <v>0</v>
      </c>
      <c r="AA186" s="159"/>
      <c r="AB186" s="158"/>
      <c r="AC186" s="212">
        <f t="shared" si="30"/>
        <v>0</v>
      </c>
      <c r="AD186" s="213">
        <f t="shared" si="30"/>
        <v>0</v>
      </c>
      <c r="AE186" s="213">
        <f t="shared" si="26"/>
        <v>0</v>
      </c>
      <c r="AF186" s="162"/>
      <c r="AG186" s="165">
        <v>0</v>
      </c>
      <c r="AH186" s="166">
        <v>0</v>
      </c>
      <c r="AI186" s="186">
        <f t="shared" si="23"/>
        <v>0</v>
      </c>
      <c r="AJ186" s="212">
        <f t="shared" si="31"/>
        <v>0</v>
      </c>
      <c r="AK186" s="169"/>
      <c r="AL186" s="227">
        <f t="shared" si="27"/>
        <v>0</v>
      </c>
      <c r="AM186" s="158"/>
      <c r="AN186" s="159"/>
      <c r="AO186" s="212">
        <f t="shared" si="28"/>
        <v>0</v>
      </c>
      <c r="AP186" s="213">
        <f t="shared" si="28"/>
        <v>0</v>
      </c>
      <c r="AQ186" s="213">
        <f t="shared" si="29"/>
        <v>0</v>
      </c>
      <c r="AR186" s="222"/>
    </row>
    <row r="187" spans="1:44" hidden="1" x14ac:dyDescent="0.3">
      <c r="A187" s="477"/>
      <c r="B187" s="257" t="s">
        <v>297</v>
      </c>
      <c r="C187" s="386"/>
      <c r="D187" s="386"/>
      <c r="E187" s="386"/>
      <c r="F187" s="386"/>
      <c r="G187" s="386"/>
      <c r="H187" s="386"/>
      <c r="I187" s="267"/>
      <c r="J187" s="15"/>
      <c r="K187" s="15"/>
      <c r="L187" s="15"/>
      <c r="M187" s="15"/>
      <c r="N187" s="15"/>
      <c r="O187" s="15"/>
      <c r="P187" s="15"/>
      <c r="Q187" s="15"/>
      <c r="R187" s="15"/>
      <c r="S187" s="15"/>
      <c r="T187" s="79"/>
      <c r="U187" s="165">
        <v>0</v>
      </c>
      <c r="V187" s="152"/>
      <c r="W187" s="189">
        <f t="shared" si="22"/>
        <v>0</v>
      </c>
      <c r="X187" s="190">
        <f t="shared" si="24"/>
        <v>0</v>
      </c>
      <c r="Y187" s="207">
        <v>0</v>
      </c>
      <c r="Z187" s="191">
        <f t="shared" si="25"/>
        <v>0</v>
      </c>
      <c r="AA187" s="159"/>
      <c r="AB187" s="158"/>
      <c r="AC187" s="212">
        <f t="shared" si="30"/>
        <v>0</v>
      </c>
      <c r="AD187" s="213">
        <f t="shared" si="30"/>
        <v>0</v>
      </c>
      <c r="AE187" s="213">
        <f t="shared" si="26"/>
        <v>0</v>
      </c>
      <c r="AF187" s="162"/>
      <c r="AG187" s="165">
        <v>0</v>
      </c>
      <c r="AH187" s="166">
        <v>0</v>
      </c>
      <c r="AI187" s="186">
        <f t="shared" si="23"/>
        <v>0</v>
      </c>
      <c r="AJ187" s="212">
        <f t="shared" si="31"/>
        <v>0</v>
      </c>
      <c r="AK187" s="169"/>
      <c r="AL187" s="227">
        <f t="shared" si="27"/>
        <v>0</v>
      </c>
      <c r="AM187" s="158"/>
      <c r="AN187" s="159"/>
      <c r="AO187" s="212">
        <f t="shared" si="28"/>
        <v>0</v>
      </c>
      <c r="AP187" s="213">
        <f t="shared" si="28"/>
        <v>0</v>
      </c>
      <c r="AQ187" s="213">
        <f t="shared" si="29"/>
        <v>0</v>
      </c>
      <c r="AR187" s="222"/>
    </row>
    <row r="188" spans="1:44" hidden="1" x14ac:dyDescent="0.3">
      <c r="A188" s="477"/>
      <c r="B188" s="257" t="s">
        <v>298</v>
      </c>
      <c r="C188" s="386"/>
      <c r="D188" s="386"/>
      <c r="E188" s="386"/>
      <c r="F188" s="386"/>
      <c r="G188" s="386"/>
      <c r="H188" s="386"/>
      <c r="I188" s="267"/>
      <c r="J188" s="15"/>
      <c r="K188" s="15"/>
      <c r="L188" s="15"/>
      <c r="M188" s="15"/>
      <c r="N188" s="15"/>
      <c r="O188" s="15"/>
      <c r="P188" s="15"/>
      <c r="Q188" s="15"/>
      <c r="R188" s="15"/>
      <c r="S188" s="15"/>
      <c r="T188" s="79"/>
      <c r="U188" s="165">
        <v>0</v>
      </c>
      <c r="V188" s="152"/>
      <c r="W188" s="189">
        <f t="shared" si="22"/>
        <v>0</v>
      </c>
      <c r="X188" s="190">
        <f t="shared" si="24"/>
        <v>0</v>
      </c>
      <c r="Y188" s="207">
        <v>0</v>
      </c>
      <c r="Z188" s="191">
        <f t="shared" si="25"/>
        <v>0</v>
      </c>
      <c r="AA188" s="159"/>
      <c r="AB188" s="158"/>
      <c r="AC188" s="212">
        <f t="shared" si="30"/>
        <v>0</v>
      </c>
      <c r="AD188" s="213">
        <f t="shared" si="30"/>
        <v>0</v>
      </c>
      <c r="AE188" s="213">
        <f t="shared" si="26"/>
        <v>0</v>
      </c>
      <c r="AF188" s="162"/>
      <c r="AG188" s="165">
        <v>0</v>
      </c>
      <c r="AH188" s="166">
        <v>0</v>
      </c>
      <c r="AI188" s="186">
        <f t="shared" si="23"/>
        <v>0</v>
      </c>
      <c r="AJ188" s="212">
        <f t="shared" si="31"/>
        <v>0</v>
      </c>
      <c r="AK188" s="169"/>
      <c r="AL188" s="227">
        <f t="shared" si="27"/>
        <v>0</v>
      </c>
      <c r="AM188" s="158"/>
      <c r="AN188" s="159"/>
      <c r="AO188" s="212">
        <f t="shared" si="28"/>
        <v>0</v>
      </c>
      <c r="AP188" s="213">
        <f t="shared" si="28"/>
        <v>0</v>
      </c>
      <c r="AQ188" s="213">
        <f t="shared" si="29"/>
        <v>0</v>
      </c>
      <c r="AR188" s="222"/>
    </row>
    <row r="189" spans="1:44" hidden="1" x14ac:dyDescent="0.3">
      <c r="A189" s="477"/>
      <c r="B189" s="257" t="s">
        <v>299</v>
      </c>
      <c r="C189" s="386"/>
      <c r="D189" s="386"/>
      <c r="E189" s="386"/>
      <c r="F189" s="386"/>
      <c r="G189" s="386"/>
      <c r="H189" s="386"/>
      <c r="I189" s="267"/>
      <c r="J189" s="15"/>
      <c r="K189" s="15"/>
      <c r="L189" s="15"/>
      <c r="M189" s="15"/>
      <c r="N189" s="15"/>
      <c r="O189" s="15"/>
      <c r="P189" s="15"/>
      <c r="Q189" s="15"/>
      <c r="R189" s="15"/>
      <c r="S189" s="15"/>
      <c r="T189" s="79"/>
      <c r="U189" s="165">
        <v>0</v>
      </c>
      <c r="V189" s="152"/>
      <c r="W189" s="189">
        <f t="shared" si="22"/>
        <v>0</v>
      </c>
      <c r="X189" s="190">
        <f t="shared" si="24"/>
        <v>0</v>
      </c>
      <c r="Y189" s="207">
        <v>0</v>
      </c>
      <c r="Z189" s="191">
        <f t="shared" si="25"/>
        <v>0</v>
      </c>
      <c r="AA189" s="159"/>
      <c r="AB189" s="158"/>
      <c r="AC189" s="212">
        <f t="shared" si="30"/>
        <v>0</v>
      </c>
      <c r="AD189" s="213">
        <f t="shared" si="30"/>
        <v>0</v>
      </c>
      <c r="AE189" s="213">
        <f t="shared" si="26"/>
        <v>0</v>
      </c>
      <c r="AF189" s="162"/>
      <c r="AG189" s="165">
        <v>0</v>
      </c>
      <c r="AH189" s="166">
        <v>0</v>
      </c>
      <c r="AI189" s="186">
        <f t="shared" si="23"/>
        <v>0</v>
      </c>
      <c r="AJ189" s="212">
        <f t="shared" si="31"/>
        <v>0</v>
      </c>
      <c r="AK189" s="169"/>
      <c r="AL189" s="227">
        <f t="shared" si="27"/>
        <v>0</v>
      </c>
      <c r="AM189" s="158"/>
      <c r="AN189" s="159"/>
      <c r="AO189" s="212">
        <f t="shared" si="28"/>
        <v>0</v>
      </c>
      <c r="AP189" s="213">
        <f t="shared" si="28"/>
        <v>0</v>
      </c>
      <c r="AQ189" s="213">
        <f t="shared" si="29"/>
        <v>0</v>
      </c>
      <c r="AR189" s="222"/>
    </row>
    <row r="190" spans="1:44" hidden="1" x14ac:dyDescent="0.3">
      <c r="A190" s="477"/>
      <c r="B190" s="257" t="s">
        <v>300</v>
      </c>
      <c r="C190" s="386"/>
      <c r="D190" s="386"/>
      <c r="E190" s="386"/>
      <c r="F190" s="386"/>
      <c r="G190" s="386"/>
      <c r="H190" s="386"/>
      <c r="I190" s="267"/>
      <c r="J190" s="15"/>
      <c r="K190" s="15"/>
      <c r="L190" s="15"/>
      <c r="M190" s="15"/>
      <c r="N190" s="15"/>
      <c r="O190" s="15"/>
      <c r="P190" s="15"/>
      <c r="Q190" s="15"/>
      <c r="R190" s="15"/>
      <c r="S190" s="15"/>
      <c r="T190" s="79"/>
      <c r="U190" s="165">
        <v>0</v>
      </c>
      <c r="V190" s="152"/>
      <c r="W190" s="189">
        <f t="shared" si="22"/>
        <v>0</v>
      </c>
      <c r="X190" s="190">
        <f t="shared" si="24"/>
        <v>0</v>
      </c>
      <c r="Y190" s="207">
        <v>0</v>
      </c>
      <c r="Z190" s="191">
        <f t="shared" si="25"/>
        <v>0</v>
      </c>
      <c r="AA190" s="159"/>
      <c r="AB190" s="158"/>
      <c r="AC190" s="212">
        <f t="shared" si="30"/>
        <v>0</v>
      </c>
      <c r="AD190" s="213">
        <f t="shared" si="30"/>
        <v>0</v>
      </c>
      <c r="AE190" s="213">
        <f t="shared" si="26"/>
        <v>0</v>
      </c>
      <c r="AF190" s="162"/>
      <c r="AG190" s="165">
        <v>0</v>
      </c>
      <c r="AH190" s="166">
        <v>0</v>
      </c>
      <c r="AI190" s="186">
        <f t="shared" si="23"/>
        <v>0</v>
      </c>
      <c r="AJ190" s="212">
        <f t="shared" si="31"/>
        <v>0</v>
      </c>
      <c r="AK190" s="169"/>
      <c r="AL190" s="227">
        <f t="shared" si="27"/>
        <v>0</v>
      </c>
      <c r="AM190" s="158"/>
      <c r="AN190" s="159"/>
      <c r="AO190" s="212">
        <f t="shared" si="28"/>
        <v>0</v>
      </c>
      <c r="AP190" s="213">
        <f t="shared" si="28"/>
        <v>0</v>
      </c>
      <c r="AQ190" s="213">
        <f t="shared" si="29"/>
        <v>0</v>
      </c>
      <c r="AR190" s="222"/>
    </row>
    <row r="191" spans="1:44" hidden="1" x14ac:dyDescent="0.3">
      <c r="A191" s="477"/>
      <c r="B191" s="257" t="s">
        <v>301</v>
      </c>
      <c r="C191" s="386"/>
      <c r="D191" s="386"/>
      <c r="E191" s="386"/>
      <c r="F191" s="386"/>
      <c r="G191" s="386"/>
      <c r="H191" s="386"/>
      <c r="I191" s="267"/>
      <c r="J191" s="15"/>
      <c r="K191" s="15"/>
      <c r="L191" s="15"/>
      <c r="M191" s="15"/>
      <c r="N191" s="15"/>
      <c r="O191" s="15"/>
      <c r="P191" s="15"/>
      <c r="Q191" s="15"/>
      <c r="R191" s="15"/>
      <c r="S191" s="15"/>
      <c r="T191" s="79"/>
      <c r="U191" s="165">
        <v>0</v>
      </c>
      <c r="V191" s="152"/>
      <c r="W191" s="189">
        <f t="shared" si="22"/>
        <v>0</v>
      </c>
      <c r="X191" s="190">
        <f t="shared" si="24"/>
        <v>0</v>
      </c>
      <c r="Y191" s="207">
        <v>0</v>
      </c>
      <c r="Z191" s="191">
        <f t="shared" si="25"/>
        <v>0</v>
      </c>
      <c r="AA191" s="159"/>
      <c r="AB191" s="158"/>
      <c r="AC191" s="212">
        <f t="shared" si="30"/>
        <v>0</v>
      </c>
      <c r="AD191" s="213">
        <f t="shared" si="30"/>
        <v>0</v>
      </c>
      <c r="AE191" s="213">
        <f t="shared" si="26"/>
        <v>0</v>
      </c>
      <c r="AF191" s="162"/>
      <c r="AG191" s="165">
        <v>0</v>
      </c>
      <c r="AH191" s="166">
        <v>0</v>
      </c>
      <c r="AI191" s="186">
        <f t="shared" si="23"/>
        <v>0</v>
      </c>
      <c r="AJ191" s="212">
        <f t="shared" si="31"/>
        <v>0</v>
      </c>
      <c r="AK191" s="169"/>
      <c r="AL191" s="227">
        <f t="shared" si="27"/>
        <v>0</v>
      </c>
      <c r="AM191" s="158"/>
      <c r="AN191" s="159"/>
      <c r="AO191" s="212">
        <f t="shared" si="28"/>
        <v>0</v>
      </c>
      <c r="AP191" s="213">
        <f t="shared" si="28"/>
        <v>0</v>
      </c>
      <c r="AQ191" s="213">
        <f t="shared" si="29"/>
        <v>0</v>
      </c>
      <c r="AR191" s="222"/>
    </row>
    <row r="192" spans="1:44" hidden="1" x14ac:dyDescent="0.3">
      <c r="A192" s="477"/>
      <c r="B192" s="257" t="s">
        <v>302</v>
      </c>
      <c r="C192" s="386"/>
      <c r="D192" s="386"/>
      <c r="E192" s="386"/>
      <c r="F192" s="386"/>
      <c r="G192" s="386"/>
      <c r="H192" s="386"/>
      <c r="I192" s="267"/>
      <c r="J192" s="15"/>
      <c r="K192" s="15"/>
      <c r="L192" s="15"/>
      <c r="M192" s="15"/>
      <c r="N192" s="15"/>
      <c r="O192" s="15"/>
      <c r="P192" s="15"/>
      <c r="Q192" s="15"/>
      <c r="R192" s="15"/>
      <c r="S192" s="15"/>
      <c r="T192" s="79"/>
      <c r="U192" s="165">
        <v>0</v>
      </c>
      <c r="V192" s="152"/>
      <c r="W192" s="189">
        <f t="shared" si="22"/>
        <v>0</v>
      </c>
      <c r="X192" s="190">
        <f t="shared" si="24"/>
        <v>0</v>
      </c>
      <c r="Y192" s="207">
        <v>0</v>
      </c>
      <c r="Z192" s="191">
        <f t="shared" si="25"/>
        <v>0</v>
      </c>
      <c r="AA192" s="159"/>
      <c r="AB192" s="158"/>
      <c r="AC192" s="212">
        <f t="shared" si="30"/>
        <v>0</v>
      </c>
      <c r="AD192" s="213">
        <f t="shared" si="30"/>
        <v>0</v>
      </c>
      <c r="AE192" s="213">
        <f t="shared" si="26"/>
        <v>0</v>
      </c>
      <c r="AF192" s="162"/>
      <c r="AG192" s="165">
        <v>0</v>
      </c>
      <c r="AH192" s="166">
        <v>0</v>
      </c>
      <c r="AI192" s="186">
        <f t="shared" si="23"/>
        <v>0</v>
      </c>
      <c r="AJ192" s="212">
        <f t="shared" si="31"/>
        <v>0</v>
      </c>
      <c r="AK192" s="169"/>
      <c r="AL192" s="227">
        <f t="shared" si="27"/>
        <v>0</v>
      </c>
      <c r="AM192" s="158"/>
      <c r="AN192" s="159"/>
      <c r="AO192" s="212">
        <f t="shared" si="28"/>
        <v>0</v>
      </c>
      <c r="AP192" s="213">
        <f t="shared" si="28"/>
        <v>0</v>
      </c>
      <c r="AQ192" s="213">
        <f t="shared" si="29"/>
        <v>0</v>
      </c>
      <c r="AR192" s="222"/>
    </row>
    <row r="193" spans="1:44" hidden="1" x14ac:dyDescent="0.3">
      <c r="A193" s="477"/>
      <c r="B193" s="257" t="s">
        <v>303</v>
      </c>
      <c r="C193" s="386"/>
      <c r="D193" s="386"/>
      <c r="E193" s="386"/>
      <c r="F193" s="386"/>
      <c r="G193" s="386"/>
      <c r="H193" s="386"/>
      <c r="I193" s="267"/>
      <c r="J193" s="15"/>
      <c r="K193" s="15"/>
      <c r="L193" s="15"/>
      <c r="M193" s="15"/>
      <c r="N193" s="15"/>
      <c r="O193" s="15"/>
      <c r="P193" s="15"/>
      <c r="Q193" s="15"/>
      <c r="R193" s="15"/>
      <c r="S193" s="15"/>
      <c r="T193" s="79"/>
      <c r="U193" s="165">
        <v>0</v>
      </c>
      <c r="V193" s="152"/>
      <c r="W193" s="189">
        <f t="shared" si="22"/>
        <v>0</v>
      </c>
      <c r="X193" s="190">
        <f t="shared" si="24"/>
        <v>0</v>
      </c>
      <c r="Y193" s="207">
        <v>0</v>
      </c>
      <c r="Z193" s="191">
        <f t="shared" si="25"/>
        <v>0</v>
      </c>
      <c r="AA193" s="159"/>
      <c r="AB193" s="158"/>
      <c r="AC193" s="212">
        <f t="shared" si="30"/>
        <v>0</v>
      </c>
      <c r="AD193" s="213">
        <f t="shared" si="30"/>
        <v>0</v>
      </c>
      <c r="AE193" s="213">
        <f t="shared" si="26"/>
        <v>0</v>
      </c>
      <c r="AF193" s="162"/>
      <c r="AG193" s="165">
        <v>0</v>
      </c>
      <c r="AH193" s="166">
        <v>0</v>
      </c>
      <c r="AI193" s="186">
        <f t="shared" si="23"/>
        <v>0</v>
      </c>
      <c r="AJ193" s="212">
        <f t="shared" si="31"/>
        <v>0</v>
      </c>
      <c r="AK193" s="169"/>
      <c r="AL193" s="227">
        <f t="shared" si="27"/>
        <v>0</v>
      </c>
      <c r="AM193" s="158"/>
      <c r="AN193" s="159"/>
      <c r="AO193" s="212">
        <f t="shared" si="28"/>
        <v>0</v>
      </c>
      <c r="AP193" s="213">
        <f t="shared" si="28"/>
        <v>0</v>
      </c>
      <c r="AQ193" s="213">
        <f t="shared" si="29"/>
        <v>0</v>
      </c>
      <c r="AR193" s="222"/>
    </row>
    <row r="194" spans="1:44" hidden="1" x14ac:dyDescent="0.3">
      <c r="A194" s="477"/>
      <c r="B194" s="257" t="s">
        <v>304</v>
      </c>
      <c r="C194" s="386"/>
      <c r="D194" s="386"/>
      <c r="E194" s="386"/>
      <c r="F194" s="386"/>
      <c r="G194" s="386"/>
      <c r="H194" s="386"/>
      <c r="I194" s="267"/>
      <c r="J194" s="15"/>
      <c r="K194" s="15"/>
      <c r="L194" s="15"/>
      <c r="M194" s="15"/>
      <c r="N194" s="15"/>
      <c r="O194" s="15"/>
      <c r="P194" s="15"/>
      <c r="Q194" s="15"/>
      <c r="R194" s="15"/>
      <c r="S194" s="15"/>
      <c r="T194" s="79"/>
      <c r="U194" s="165">
        <v>0</v>
      </c>
      <c r="V194" s="152"/>
      <c r="W194" s="189">
        <f t="shared" si="22"/>
        <v>0</v>
      </c>
      <c r="X194" s="190">
        <f t="shared" si="24"/>
        <v>0</v>
      </c>
      <c r="Y194" s="207">
        <v>0</v>
      </c>
      <c r="Z194" s="191">
        <f t="shared" si="25"/>
        <v>0</v>
      </c>
      <c r="AA194" s="159"/>
      <c r="AB194" s="158"/>
      <c r="AC194" s="212">
        <f t="shared" si="30"/>
        <v>0</v>
      </c>
      <c r="AD194" s="213">
        <f t="shared" si="30"/>
        <v>0</v>
      </c>
      <c r="AE194" s="213">
        <f t="shared" si="26"/>
        <v>0</v>
      </c>
      <c r="AF194" s="162"/>
      <c r="AG194" s="165">
        <v>0</v>
      </c>
      <c r="AH194" s="166">
        <v>0</v>
      </c>
      <c r="AI194" s="186">
        <f t="shared" si="23"/>
        <v>0</v>
      </c>
      <c r="AJ194" s="212">
        <f t="shared" si="31"/>
        <v>0</v>
      </c>
      <c r="AK194" s="169"/>
      <c r="AL194" s="227">
        <f t="shared" si="27"/>
        <v>0</v>
      </c>
      <c r="AM194" s="158"/>
      <c r="AN194" s="159"/>
      <c r="AO194" s="212">
        <f t="shared" si="28"/>
        <v>0</v>
      </c>
      <c r="AP194" s="213">
        <f t="shared" si="28"/>
        <v>0</v>
      </c>
      <c r="AQ194" s="213">
        <f t="shared" si="29"/>
        <v>0</v>
      </c>
      <c r="AR194" s="222"/>
    </row>
    <row r="195" spans="1:44" hidden="1" x14ac:dyDescent="0.3">
      <c r="A195" s="477"/>
      <c r="B195" s="257" t="s">
        <v>305</v>
      </c>
      <c r="C195" s="386"/>
      <c r="D195" s="386"/>
      <c r="E195" s="386"/>
      <c r="F195" s="386"/>
      <c r="G195" s="386"/>
      <c r="H195" s="386"/>
      <c r="I195" s="267"/>
      <c r="J195" s="15"/>
      <c r="K195" s="15"/>
      <c r="L195" s="15"/>
      <c r="M195" s="15"/>
      <c r="N195" s="15"/>
      <c r="O195" s="15"/>
      <c r="P195" s="15"/>
      <c r="Q195" s="15"/>
      <c r="R195" s="15"/>
      <c r="S195" s="15"/>
      <c r="T195" s="79"/>
      <c r="U195" s="165">
        <v>0</v>
      </c>
      <c r="V195" s="152"/>
      <c r="W195" s="189">
        <f t="shared" si="22"/>
        <v>0</v>
      </c>
      <c r="X195" s="190">
        <f t="shared" si="24"/>
        <v>0</v>
      </c>
      <c r="Y195" s="207">
        <v>0</v>
      </c>
      <c r="Z195" s="191">
        <f t="shared" si="25"/>
        <v>0</v>
      </c>
      <c r="AA195" s="159"/>
      <c r="AB195" s="158"/>
      <c r="AC195" s="212">
        <f t="shared" si="30"/>
        <v>0</v>
      </c>
      <c r="AD195" s="213">
        <f t="shared" si="30"/>
        <v>0</v>
      </c>
      <c r="AE195" s="213">
        <f t="shared" si="26"/>
        <v>0</v>
      </c>
      <c r="AF195" s="162"/>
      <c r="AG195" s="165">
        <v>0</v>
      </c>
      <c r="AH195" s="166">
        <v>0</v>
      </c>
      <c r="AI195" s="186">
        <f t="shared" si="23"/>
        <v>0</v>
      </c>
      <c r="AJ195" s="212">
        <f t="shared" si="31"/>
        <v>0</v>
      </c>
      <c r="AK195" s="169"/>
      <c r="AL195" s="227">
        <f t="shared" si="27"/>
        <v>0</v>
      </c>
      <c r="AM195" s="158"/>
      <c r="AN195" s="159"/>
      <c r="AO195" s="212">
        <f t="shared" si="28"/>
        <v>0</v>
      </c>
      <c r="AP195" s="213">
        <f t="shared" si="28"/>
        <v>0</v>
      </c>
      <c r="AQ195" s="213">
        <f t="shared" si="29"/>
        <v>0</v>
      </c>
      <c r="AR195" s="222"/>
    </row>
    <row r="196" spans="1:44" hidden="1" x14ac:dyDescent="0.3">
      <c r="A196" s="477"/>
      <c r="B196" s="257" t="s">
        <v>306</v>
      </c>
      <c r="C196" s="386"/>
      <c r="D196" s="386"/>
      <c r="E196" s="386"/>
      <c r="F196" s="386"/>
      <c r="G196" s="386"/>
      <c r="H196" s="386"/>
      <c r="I196" s="267"/>
      <c r="J196" s="15"/>
      <c r="K196" s="15"/>
      <c r="L196" s="15"/>
      <c r="M196" s="15"/>
      <c r="N196" s="15"/>
      <c r="O196" s="15"/>
      <c r="P196" s="15"/>
      <c r="Q196" s="15"/>
      <c r="R196" s="15"/>
      <c r="S196" s="15"/>
      <c r="T196" s="79"/>
      <c r="U196" s="165">
        <v>0</v>
      </c>
      <c r="V196" s="152"/>
      <c r="W196" s="189">
        <f t="shared" si="22"/>
        <v>0</v>
      </c>
      <c r="X196" s="190">
        <f t="shared" si="24"/>
        <v>0</v>
      </c>
      <c r="Y196" s="207">
        <v>0</v>
      </c>
      <c r="Z196" s="191">
        <f t="shared" si="25"/>
        <v>0</v>
      </c>
      <c r="AA196" s="159"/>
      <c r="AB196" s="158"/>
      <c r="AC196" s="212">
        <f t="shared" si="30"/>
        <v>0</v>
      </c>
      <c r="AD196" s="213">
        <f t="shared" si="30"/>
        <v>0</v>
      </c>
      <c r="AE196" s="213">
        <f t="shared" si="26"/>
        <v>0</v>
      </c>
      <c r="AF196" s="162"/>
      <c r="AG196" s="165">
        <v>0</v>
      </c>
      <c r="AH196" s="166">
        <v>0</v>
      </c>
      <c r="AI196" s="186">
        <f t="shared" si="23"/>
        <v>0</v>
      </c>
      <c r="AJ196" s="212">
        <f t="shared" si="31"/>
        <v>0</v>
      </c>
      <c r="AK196" s="169"/>
      <c r="AL196" s="227">
        <f t="shared" si="27"/>
        <v>0</v>
      </c>
      <c r="AM196" s="158"/>
      <c r="AN196" s="159"/>
      <c r="AO196" s="212">
        <f t="shared" si="28"/>
        <v>0</v>
      </c>
      <c r="AP196" s="213">
        <f t="shared" si="28"/>
        <v>0</v>
      </c>
      <c r="AQ196" s="213">
        <f t="shared" si="29"/>
        <v>0</v>
      </c>
      <c r="AR196" s="222"/>
    </row>
    <row r="197" spans="1:44" hidden="1" x14ac:dyDescent="0.3">
      <c r="A197" s="477"/>
      <c r="B197" s="257" t="s">
        <v>307</v>
      </c>
      <c r="C197" s="386"/>
      <c r="D197" s="386"/>
      <c r="E197" s="386"/>
      <c r="F197" s="386"/>
      <c r="G197" s="386"/>
      <c r="H197" s="386"/>
      <c r="I197" s="267"/>
      <c r="J197" s="15"/>
      <c r="K197" s="15"/>
      <c r="L197" s="15"/>
      <c r="M197" s="15"/>
      <c r="N197" s="15"/>
      <c r="O197" s="15"/>
      <c r="P197" s="15"/>
      <c r="Q197" s="15"/>
      <c r="R197" s="15"/>
      <c r="S197" s="15"/>
      <c r="T197" s="79"/>
      <c r="U197" s="165">
        <v>0</v>
      </c>
      <c r="V197" s="152"/>
      <c r="W197" s="189">
        <f t="shared" si="22"/>
        <v>0</v>
      </c>
      <c r="X197" s="190">
        <f t="shared" si="24"/>
        <v>0</v>
      </c>
      <c r="Y197" s="207">
        <v>0</v>
      </c>
      <c r="Z197" s="191">
        <f t="shared" si="25"/>
        <v>0</v>
      </c>
      <c r="AA197" s="159"/>
      <c r="AB197" s="158"/>
      <c r="AC197" s="212">
        <f t="shared" si="30"/>
        <v>0</v>
      </c>
      <c r="AD197" s="213">
        <f t="shared" si="30"/>
        <v>0</v>
      </c>
      <c r="AE197" s="213">
        <f t="shared" si="26"/>
        <v>0</v>
      </c>
      <c r="AF197" s="162"/>
      <c r="AG197" s="165">
        <v>0</v>
      </c>
      <c r="AH197" s="166">
        <v>0</v>
      </c>
      <c r="AI197" s="186">
        <f t="shared" si="23"/>
        <v>0</v>
      </c>
      <c r="AJ197" s="212">
        <f t="shared" si="31"/>
        <v>0</v>
      </c>
      <c r="AK197" s="169"/>
      <c r="AL197" s="227">
        <f t="shared" si="27"/>
        <v>0</v>
      </c>
      <c r="AM197" s="158"/>
      <c r="AN197" s="159"/>
      <c r="AO197" s="212">
        <f t="shared" si="28"/>
        <v>0</v>
      </c>
      <c r="AP197" s="213">
        <f t="shared" si="28"/>
        <v>0</v>
      </c>
      <c r="AQ197" s="213">
        <f t="shared" si="29"/>
        <v>0</v>
      </c>
      <c r="AR197" s="222"/>
    </row>
    <row r="198" spans="1:44" hidden="1" x14ac:dyDescent="0.3">
      <c r="A198" s="477"/>
      <c r="B198" s="257" t="s">
        <v>308</v>
      </c>
      <c r="C198" s="386"/>
      <c r="D198" s="386"/>
      <c r="E198" s="386"/>
      <c r="F198" s="386"/>
      <c r="G198" s="386"/>
      <c r="H198" s="386"/>
      <c r="I198" s="267"/>
      <c r="J198" s="15"/>
      <c r="K198" s="15"/>
      <c r="L198" s="15"/>
      <c r="M198" s="15"/>
      <c r="N198" s="15"/>
      <c r="O198" s="15"/>
      <c r="P198" s="15"/>
      <c r="Q198" s="15"/>
      <c r="R198" s="15"/>
      <c r="S198" s="15"/>
      <c r="T198" s="79"/>
      <c r="U198" s="165">
        <v>0</v>
      </c>
      <c r="V198" s="152"/>
      <c r="W198" s="189">
        <f t="shared" si="22"/>
        <v>0</v>
      </c>
      <c r="X198" s="190">
        <f t="shared" si="24"/>
        <v>0</v>
      </c>
      <c r="Y198" s="207">
        <v>0</v>
      </c>
      <c r="Z198" s="191">
        <f t="shared" si="25"/>
        <v>0</v>
      </c>
      <c r="AA198" s="159"/>
      <c r="AB198" s="158"/>
      <c r="AC198" s="212">
        <f t="shared" si="30"/>
        <v>0</v>
      </c>
      <c r="AD198" s="213">
        <f t="shared" si="30"/>
        <v>0</v>
      </c>
      <c r="AE198" s="213">
        <f t="shared" si="26"/>
        <v>0</v>
      </c>
      <c r="AF198" s="162"/>
      <c r="AG198" s="165">
        <v>0</v>
      </c>
      <c r="AH198" s="166">
        <v>0</v>
      </c>
      <c r="AI198" s="186">
        <f t="shared" si="23"/>
        <v>0</v>
      </c>
      <c r="AJ198" s="212">
        <f t="shared" si="31"/>
        <v>0</v>
      </c>
      <c r="AK198" s="169"/>
      <c r="AL198" s="227">
        <f t="shared" si="27"/>
        <v>0</v>
      </c>
      <c r="AM198" s="158"/>
      <c r="AN198" s="159"/>
      <c r="AO198" s="212">
        <f t="shared" si="28"/>
        <v>0</v>
      </c>
      <c r="AP198" s="213">
        <f t="shared" si="28"/>
        <v>0</v>
      </c>
      <c r="AQ198" s="213">
        <f t="shared" si="29"/>
        <v>0</v>
      </c>
      <c r="AR198" s="222"/>
    </row>
    <row r="199" spans="1:44" hidden="1" x14ac:dyDescent="0.3">
      <c r="A199" s="477"/>
      <c r="B199" s="257" t="s">
        <v>309</v>
      </c>
      <c r="C199" s="386"/>
      <c r="D199" s="386"/>
      <c r="E199" s="386"/>
      <c r="F199" s="386"/>
      <c r="G199" s="386"/>
      <c r="H199" s="386"/>
      <c r="I199" s="267"/>
      <c r="J199" s="15"/>
      <c r="K199" s="15"/>
      <c r="L199" s="15"/>
      <c r="M199" s="15"/>
      <c r="N199" s="15"/>
      <c r="O199" s="15"/>
      <c r="P199" s="15"/>
      <c r="Q199" s="15"/>
      <c r="R199" s="15"/>
      <c r="S199" s="15"/>
      <c r="T199" s="79"/>
      <c r="U199" s="165">
        <v>0</v>
      </c>
      <c r="V199" s="152"/>
      <c r="W199" s="189">
        <f t="shared" si="22"/>
        <v>0</v>
      </c>
      <c r="X199" s="190">
        <f t="shared" si="24"/>
        <v>0</v>
      </c>
      <c r="Y199" s="207">
        <v>0</v>
      </c>
      <c r="Z199" s="191">
        <f t="shared" si="25"/>
        <v>0</v>
      </c>
      <c r="AA199" s="159"/>
      <c r="AB199" s="158"/>
      <c r="AC199" s="212">
        <f t="shared" si="30"/>
        <v>0</v>
      </c>
      <c r="AD199" s="213">
        <f t="shared" si="30"/>
        <v>0</v>
      </c>
      <c r="AE199" s="213">
        <f t="shared" si="26"/>
        <v>0</v>
      </c>
      <c r="AF199" s="162"/>
      <c r="AG199" s="165">
        <v>0</v>
      </c>
      <c r="AH199" s="166">
        <v>0</v>
      </c>
      <c r="AI199" s="186">
        <f t="shared" si="23"/>
        <v>0</v>
      </c>
      <c r="AJ199" s="212">
        <f t="shared" si="31"/>
        <v>0</v>
      </c>
      <c r="AK199" s="169"/>
      <c r="AL199" s="227">
        <f t="shared" si="27"/>
        <v>0</v>
      </c>
      <c r="AM199" s="158"/>
      <c r="AN199" s="159"/>
      <c r="AO199" s="212">
        <f t="shared" si="28"/>
        <v>0</v>
      </c>
      <c r="AP199" s="213">
        <f t="shared" si="28"/>
        <v>0</v>
      </c>
      <c r="AQ199" s="213">
        <f t="shared" si="29"/>
        <v>0</v>
      </c>
      <c r="AR199" s="222"/>
    </row>
    <row r="200" spans="1:44" hidden="1" x14ac:dyDescent="0.3">
      <c r="A200" s="477"/>
      <c r="B200" s="257" t="s">
        <v>310</v>
      </c>
      <c r="C200" s="386"/>
      <c r="D200" s="386"/>
      <c r="E200" s="386"/>
      <c r="F200" s="386"/>
      <c r="G200" s="386"/>
      <c r="H200" s="386"/>
      <c r="I200" s="267"/>
      <c r="J200" s="15"/>
      <c r="K200" s="15"/>
      <c r="L200" s="15"/>
      <c r="M200" s="15"/>
      <c r="N200" s="15"/>
      <c r="O200" s="15"/>
      <c r="P200" s="15"/>
      <c r="Q200" s="15"/>
      <c r="R200" s="15"/>
      <c r="S200" s="15"/>
      <c r="T200" s="79"/>
      <c r="U200" s="165">
        <v>0</v>
      </c>
      <c r="V200" s="152"/>
      <c r="W200" s="189">
        <f t="shared" si="22"/>
        <v>0</v>
      </c>
      <c r="X200" s="190">
        <f t="shared" si="24"/>
        <v>0</v>
      </c>
      <c r="Y200" s="207">
        <v>0</v>
      </c>
      <c r="Z200" s="191">
        <f t="shared" si="25"/>
        <v>0</v>
      </c>
      <c r="AA200" s="159"/>
      <c r="AB200" s="158"/>
      <c r="AC200" s="212">
        <f t="shared" si="30"/>
        <v>0</v>
      </c>
      <c r="AD200" s="213">
        <f t="shared" si="30"/>
        <v>0</v>
      </c>
      <c r="AE200" s="213">
        <f t="shared" si="26"/>
        <v>0</v>
      </c>
      <c r="AF200" s="162"/>
      <c r="AG200" s="165">
        <v>0</v>
      </c>
      <c r="AH200" s="166">
        <v>0</v>
      </c>
      <c r="AI200" s="186">
        <f t="shared" si="23"/>
        <v>0</v>
      </c>
      <c r="AJ200" s="212">
        <f t="shared" si="31"/>
        <v>0</v>
      </c>
      <c r="AK200" s="169"/>
      <c r="AL200" s="227">
        <f t="shared" si="27"/>
        <v>0</v>
      </c>
      <c r="AM200" s="158"/>
      <c r="AN200" s="159"/>
      <c r="AO200" s="212">
        <f>-(AM200*AJ200)</f>
        <v>0</v>
      </c>
      <c r="AP200" s="213">
        <f>-(AN200*AK200)</f>
        <v>0</v>
      </c>
      <c r="AQ200" s="213">
        <f>SUM(AL200,AO200:AP200)</f>
        <v>0</v>
      </c>
      <c r="AR200" s="222"/>
    </row>
    <row r="201" spans="1:44" hidden="1" x14ac:dyDescent="0.3">
      <c r="A201" s="477"/>
      <c r="B201" s="257" t="s">
        <v>311</v>
      </c>
      <c r="C201" s="386"/>
      <c r="D201" s="386"/>
      <c r="E201" s="386"/>
      <c r="F201" s="386"/>
      <c r="G201" s="386"/>
      <c r="H201" s="386"/>
      <c r="I201" s="267"/>
      <c r="J201" s="15"/>
      <c r="K201" s="15"/>
      <c r="L201" s="15"/>
      <c r="M201" s="15"/>
      <c r="N201" s="15"/>
      <c r="O201" s="15"/>
      <c r="P201" s="15"/>
      <c r="Q201" s="15"/>
      <c r="R201" s="15"/>
      <c r="S201" s="15"/>
      <c r="T201" s="79"/>
      <c r="U201" s="165">
        <v>0</v>
      </c>
      <c r="V201" s="152"/>
      <c r="W201" s="189">
        <f t="shared" si="22"/>
        <v>0</v>
      </c>
      <c r="X201" s="190">
        <f t="shared" si="24"/>
        <v>0</v>
      </c>
      <c r="Y201" s="207">
        <v>0</v>
      </c>
      <c r="Z201" s="191">
        <f t="shared" si="25"/>
        <v>0</v>
      </c>
      <c r="AA201" s="159"/>
      <c r="AB201" s="158"/>
      <c r="AC201" s="212">
        <f t="shared" si="30"/>
        <v>0</v>
      </c>
      <c r="AD201" s="213">
        <f t="shared" si="30"/>
        <v>0</v>
      </c>
      <c r="AE201" s="213">
        <f t="shared" si="26"/>
        <v>0</v>
      </c>
      <c r="AF201" s="162"/>
      <c r="AG201" s="165">
        <v>0</v>
      </c>
      <c r="AH201" s="166">
        <v>0</v>
      </c>
      <c r="AI201" s="186">
        <f t="shared" si="23"/>
        <v>0</v>
      </c>
      <c r="AJ201" s="212">
        <f t="shared" si="31"/>
        <v>0</v>
      </c>
      <c r="AK201" s="169"/>
      <c r="AL201" s="227">
        <f t="shared" si="27"/>
        <v>0</v>
      </c>
      <c r="AM201" s="158"/>
      <c r="AN201" s="159"/>
      <c r="AO201" s="212">
        <f t="shared" ref="AO201:AP207" si="32">-(AM201*AJ201)</f>
        <v>0</v>
      </c>
      <c r="AP201" s="213">
        <f t="shared" si="32"/>
        <v>0</v>
      </c>
      <c r="AQ201" s="213">
        <f t="shared" ref="AQ201:AQ207" si="33">SUM(AL201,AO201:AP201)</f>
        <v>0</v>
      </c>
      <c r="AR201" s="222"/>
    </row>
    <row r="202" spans="1:44" hidden="1" x14ac:dyDescent="0.3">
      <c r="A202" s="477"/>
      <c r="B202" s="257" t="s">
        <v>312</v>
      </c>
      <c r="C202" s="386"/>
      <c r="D202" s="386"/>
      <c r="E202" s="386"/>
      <c r="F202" s="386"/>
      <c r="G202" s="386"/>
      <c r="H202" s="386"/>
      <c r="I202" s="267"/>
      <c r="J202" s="15"/>
      <c r="K202" s="15"/>
      <c r="L202" s="15"/>
      <c r="M202" s="15"/>
      <c r="N202" s="15"/>
      <c r="O202" s="15"/>
      <c r="P202" s="15"/>
      <c r="Q202" s="15"/>
      <c r="R202" s="15"/>
      <c r="S202" s="15"/>
      <c r="T202" s="79"/>
      <c r="U202" s="165">
        <v>0</v>
      </c>
      <c r="V202" s="152"/>
      <c r="W202" s="189">
        <f t="shared" si="22"/>
        <v>0</v>
      </c>
      <c r="X202" s="190">
        <f t="shared" si="24"/>
        <v>0</v>
      </c>
      <c r="Y202" s="207">
        <v>0</v>
      </c>
      <c r="Z202" s="191">
        <f t="shared" si="25"/>
        <v>0</v>
      </c>
      <c r="AA202" s="159"/>
      <c r="AB202" s="158"/>
      <c r="AC202" s="212">
        <f t="shared" si="30"/>
        <v>0</v>
      </c>
      <c r="AD202" s="213">
        <f t="shared" si="30"/>
        <v>0</v>
      </c>
      <c r="AE202" s="213">
        <f t="shared" si="26"/>
        <v>0</v>
      </c>
      <c r="AF202" s="162"/>
      <c r="AG202" s="165">
        <v>0</v>
      </c>
      <c r="AH202" s="166">
        <v>0</v>
      </c>
      <c r="AI202" s="186">
        <f t="shared" si="23"/>
        <v>0</v>
      </c>
      <c r="AJ202" s="212">
        <f t="shared" si="31"/>
        <v>0</v>
      </c>
      <c r="AK202" s="169"/>
      <c r="AL202" s="227">
        <f t="shared" si="27"/>
        <v>0</v>
      </c>
      <c r="AM202" s="158"/>
      <c r="AN202" s="159"/>
      <c r="AO202" s="212">
        <f t="shared" si="32"/>
        <v>0</v>
      </c>
      <c r="AP202" s="213">
        <f t="shared" si="32"/>
        <v>0</v>
      </c>
      <c r="AQ202" s="213">
        <f t="shared" si="33"/>
        <v>0</v>
      </c>
      <c r="AR202" s="222"/>
    </row>
    <row r="203" spans="1:44" hidden="1" x14ac:dyDescent="0.3">
      <c r="A203" s="477"/>
      <c r="B203" s="257" t="s">
        <v>313</v>
      </c>
      <c r="C203" s="386"/>
      <c r="D203" s="386"/>
      <c r="E203" s="386"/>
      <c r="F203" s="386"/>
      <c r="G203" s="386"/>
      <c r="H203" s="386"/>
      <c r="I203" s="267"/>
      <c r="J203" s="15"/>
      <c r="K203" s="15"/>
      <c r="L203" s="15"/>
      <c r="M203" s="15"/>
      <c r="N203" s="15"/>
      <c r="O203" s="15"/>
      <c r="P203" s="15"/>
      <c r="Q203" s="15"/>
      <c r="R203" s="15"/>
      <c r="S203" s="15"/>
      <c r="T203" s="79"/>
      <c r="U203" s="165">
        <v>0</v>
      </c>
      <c r="V203" s="152"/>
      <c r="W203" s="189">
        <f t="shared" si="22"/>
        <v>0</v>
      </c>
      <c r="X203" s="190">
        <f t="shared" si="24"/>
        <v>0</v>
      </c>
      <c r="Y203" s="207">
        <v>0</v>
      </c>
      <c r="Z203" s="191">
        <f t="shared" si="25"/>
        <v>0</v>
      </c>
      <c r="AA203" s="159"/>
      <c r="AB203" s="158"/>
      <c r="AC203" s="212">
        <f t="shared" si="30"/>
        <v>0</v>
      </c>
      <c r="AD203" s="213">
        <f t="shared" si="30"/>
        <v>0</v>
      </c>
      <c r="AE203" s="213">
        <f t="shared" si="26"/>
        <v>0</v>
      </c>
      <c r="AF203" s="162"/>
      <c r="AG203" s="165">
        <v>0</v>
      </c>
      <c r="AH203" s="166">
        <v>0</v>
      </c>
      <c r="AI203" s="186">
        <f t="shared" si="23"/>
        <v>0</v>
      </c>
      <c r="AJ203" s="212">
        <f t="shared" si="31"/>
        <v>0</v>
      </c>
      <c r="AK203" s="169"/>
      <c r="AL203" s="227">
        <f t="shared" si="27"/>
        <v>0</v>
      </c>
      <c r="AM203" s="158"/>
      <c r="AN203" s="159"/>
      <c r="AO203" s="212">
        <f t="shared" si="32"/>
        <v>0</v>
      </c>
      <c r="AP203" s="213">
        <f t="shared" si="32"/>
        <v>0</v>
      </c>
      <c r="AQ203" s="213">
        <f t="shared" si="33"/>
        <v>0</v>
      </c>
      <c r="AR203" s="222"/>
    </row>
    <row r="204" spans="1:44" hidden="1" x14ac:dyDescent="0.3">
      <c r="A204" s="477"/>
      <c r="B204" s="257" t="s">
        <v>314</v>
      </c>
      <c r="C204" s="386"/>
      <c r="D204" s="386"/>
      <c r="E204" s="386"/>
      <c r="F204" s="386"/>
      <c r="G204" s="386"/>
      <c r="H204" s="386"/>
      <c r="I204" s="267"/>
      <c r="J204" s="15"/>
      <c r="K204" s="15"/>
      <c r="L204" s="15"/>
      <c r="M204" s="15"/>
      <c r="N204" s="15"/>
      <c r="O204" s="15"/>
      <c r="P204" s="15"/>
      <c r="Q204" s="15"/>
      <c r="R204" s="15"/>
      <c r="S204" s="15"/>
      <c r="T204" s="79"/>
      <c r="U204" s="165">
        <v>0</v>
      </c>
      <c r="V204" s="152"/>
      <c r="W204" s="189">
        <f t="shared" si="22"/>
        <v>0</v>
      </c>
      <c r="X204" s="190">
        <f t="shared" si="24"/>
        <v>0</v>
      </c>
      <c r="Y204" s="207">
        <v>0</v>
      </c>
      <c r="Z204" s="191">
        <f t="shared" si="25"/>
        <v>0</v>
      </c>
      <c r="AA204" s="159"/>
      <c r="AB204" s="158"/>
      <c r="AC204" s="212">
        <f t="shared" si="30"/>
        <v>0</v>
      </c>
      <c r="AD204" s="213">
        <f t="shared" si="30"/>
        <v>0</v>
      </c>
      <c r="AE204" s="213">
        <f t="shared" si="26"/>
        <v>0</v>
      </c>
      <c r="AF204" s="162"/>
      <c r="AG204" s="165">
        <v>0</v>
      </c>
      <c r="AH204" s="166">
        <v>0</v>
      </c>
      <c r="AI204" s="186">
        <f t="shared" si="23"/>
        <v>0</v>
      </c>
      <c r="AJ204" s="212">
        <f t="shared" si="31"/>
        <v>0</v>
      </c>
      <c r="AK204" s="169"/>
      <c r="AL204" s="227">
        <f t="shared" si="27"/>
        <v>0</v>
      </c>
      <c r="AM204" s="158"/>
      <c r="AN204" s="159"/>
      <c r="AO204" s="212">
        <f t="shared" si="32"/>
        <v>0</v>
      </c>
      <c r="AP204" s="213">
        <f t="shared" si="32"/>
        <v>0</v>
      </c>
      <c r="AQ204" s="213">
        <f t="shared" si="33"/>
        <v>0</v>
      </c>
      <c r="AR204" s="222"/>
    </row>
    <row r="205" spans="1:44" hidden="1" x14ac:dyDescent="0.3">
      <c r="A205" s="477"/>
      <c r="B205" s="257" t="s">
        <v>315</v>
      </c>
      <c r="C205" s="386"/>
      <c r="D205" s="386"/>
      <c r="E205" s="386"/>
      <c r="F205" s="386"/>
      <c r="G205" s="386"/>
      <c r="H205" s="386"/>
      <c r="I205" s="267"/>
      <c r="J205" s="15"/>
      <c r="K205" s="15"/>
      <c r="L205" s="15"/>
      <c r="M205" s="15"/>
      <c r="N205" s="15"/>
      <c r="O205" s="15"/>
      <c r="P205" s="15"/>
      <c r="Q205" s="15"/>
      <c r="R205" s="15"/>
      <c r="S205" s="15"/>
      <c r="T205" s="79"/>
      <c r="U205" s="165">
        <v>0</v>
      </c>
      <c r="V205" s="152"/>
      <c r="W205" s="189">
        <f t="shared" si="22"/>
        <v>0</v>
      </c>
      <c r="X205" s="190">
        <f t="shared" si="24"/>
        <v>0</v>
      </c>
      <c r="Y205" s="207">
        <v>0</v>
      </c>
      <c r="Z205" s="191">
        <f t="shared" si="25"/>
        <v>0</v>
      </c>
      <c r="AA205" s="159"/>
      <c r="AB205" s="158"/>
      <c r="AC205" s="212">
        <f t="shared" si="30"/>
        <v>0</v>
      </c>
      <c r="AD205" s="213">
        <f t="shared" si="30"/>
        <v>0</v>
      </c>
      <c r="AE205" s="213">
        <f t="shared" si="26"/>
        <v>0</v>
      </c>
      <c r="AF205" s="162"/>
      <c r="AG205" s="165">
        <v>0</v>
      </c>
      <c r="AH205" s="166">
        <v>0</v>
      </c>
      <c r="AI205" s="186">
        <f t="shared" si="23"/>
        <v>0</v>
      </c>
      <c r="AJ205" s="212">
        <f t="shared" si="31"/>
        <v>0</v>
      </c>
      <c r="AK205" s="169"/>
      <c r="AL205" s="227">
        <f t="shared" si="27"/>
        <v>0</v>
      </c>
      <c r="AM205" s="158"/>
      <c r="AN205" s="159"/>
      <c r="AO205" s="212">
        <f t="shared" si="32"/>
        <v>0</v>
      </c>
      <c r="AP205" s="213">
        <f t="shared" si="32"/>
        <v>0</v>
      </c>
      <c r="AQ205" s="213">
        <f t="shared" si="33"/>
        <v>0</v>
      </c>
      <c r="AR205" s="222"/>
    </row>
    <row r="206" spans="1:44" hidden="1" x14ac:dyDescent="0.3">
      <c r="A206" s="477"/>
      <c r="B206" s="257" t="s">
        <v>316</v>
      </c>
      <c r="C206" s="386"/>
      <c r="D206" s="386"/>
      <c r="E206" s="386"/>
      <c r="F206" s="386"/>
      <c r="G206" s="386"/>
      <c r="H206" s="386"/>
      <c r="I206" s="267"/>
      <c r="J206" s="15"/>
      <c r="K206" s="15"/>
      <c r="L206" s="15"/>
      <c r="M206" s="15"/>
      <c r="N206" s="15"/>
      <c r="O206" s="15"/>
      <c r="P206" s="15"/>
      <c r="Q206" s="15"/>
      <c r="R206" s="15"/>
      <c r="S206" s="15"/>
      <c r="T206" s="79"/>
      <c r="U206" s="165">
        <v>0</v>
      </c>
      <c r="V206" s="152"/>
      <c r="W206" s="189">
        <f t="shared" si="22"/>
        <v>0</v>
      </c>
      <c r="X206" s="190">
        <f t="shared" si="24"/>
        <v>0</v>
      </c>
      <c r="Y206" s="207">
        <v>0</v>
      </c>
      <c r="Z206" s="191">
        <f t="shared" si="25"/>
        <v>0</v>
      </c>
      <c r="AA206" s="159"/>
      <c r="AB206" s="158"/>
      <c r="AC206" s="212">
        <f t="shared" si="30"/>
        <v>0</v>
      </c>
      <c r="AD206" s="213">
        <f t="shared" si="30"/>
        <v>0</v>
      </c>
      <c r="AE206" s="213">
        <f t="shared" si="26"/>
        <v>0</v>
      </c>
      <c r="AF206" s="162"/>
      <c r="AG206" s="165">
        <v>0</v>
      </c>
      <c r="AH206" s="166">
        <v>0</v>
      </c>
      <c r="AI206" s="186">
        <f t="shared" si="23"/>
        <v>0</v>
      </c>
      <c r="AJ206" s="212">
        <f t="shared" si="31"/>
        <v>0</v>
      </c>
      <c r="AK206" s="169"/>
      <c r="AL206" s="227">
        <f>SUM(AJ206:AK206)</f>
        <v>0</v>
      </c>
      <c r="AM206" s="158"/>
      <c r="AN206" s="159"/>
      <c r="AO206" s="212">
        <f t="shared" si="32"/>
        <v>0</v>
      </c>
      <c r="AP206" s="213">
        <f t="shared" si="32"/>
        <v>0</v>
      </c>
      <c r="AQ206" s="213">
        <f t="shared" si="33"/>
        <v>0</v>
      </c>
      <c r="AR206" s="222"/>
    </row>
    <row r="207" spans="1:44" hidden="1" x14ac:dyDescent="0.3">
      <c r="A207" s="477"/>
      <c r="B207" s="257" t="s">
        <v>317</v>
      </c>
      <c r="C207" s="386"/>
      <c r="D207" s="386"/>
      <c r="E207" s="386"/>
      <c r="F207" s="386"/>
      <c r="G207" s="386"/>
      <c r="H207" s="386"/>
      <c r="I207" s="267"/>
      <c r="J207" s="15"/>
      <c r="K207" s="15"/>
      <c r="L207" s="15"/>
      <c r="M207" s="15"/>
      <c r="N207" s="15"/>
      <c r="O207" s="15"/>
      <c r="P207" s="15"/>
      <c r="Q207" s="15"/>
      <c r="R207" s="15"/>
      <c r="S207" s="15"/>
      <c r="T207" s="79"/>
      <c r="U207" s="167">
        <v>0</v>
      </c>
      <c r="V207" s="279"/>
      <c r="W207" s="280">
        <f t="shared" si="22"/>
        <v>0</v>
      </c>
      <c r="X207" s="220">
        <f t="shared" si="24"/>
        <v>0</v>
      </c>
      <c r="Y207" s="156">
        <v>0</v>
      </c>
      <c r="Z207" s="281">
        <f t="shared" si="25"/>
        <v>0</v>
      </c>
      <c r="AA207" s="159"/>
      <c r="AB207" s="158"/>
      <c r="AC207" s="212">
        <f t="shared" si="30"/>
        <v>0</v>
      </c>
      <c r="AD207" s="213">
        <f t="shared" si="30"/>
        <v>0</v>
      </c>
      <c r="AE207" s="213">
        <f t="shared" si="26"/>
        <v>0</v>
      </c>
      <c r="AF207" s="162"/>
      <c r="AG207" s="165">
        <v>0</v>
      </c>
      <c r="AH207" s="166">
        <v>0</v>
      </c>
      <c r="AI207" s="186">
        <f t="shared" si="23"/>
        <v>0</v>
      </c>
      <c r="AJ207" s="212">
        <f t="shared" si="31"/>
        <v>0</v>
      </c>
      <c r="AK207" s="169"/>
      <c r="AL207" s="227">
        <f t="shared" ref="AL207" si="34">SUM(AJ207:AK207)</f>
        <v>0</v>
      </c>
      <c r="AM207" s="158"/>
      <c r="AN207" s="159"/>
      <c r="AO207" s="212">
        <f t="shared" si="32"/>
        <v>0</v>
      </c>
      <c r="AP207" s="213">
        <f t="shared" si="32"/>
        <v>0</v>
      </c>
      <c r="AQ207" s="213">
        <f t="shared" si="33"/>
        <v>0</v>
      </c>
      <c r="AR207" s="222"/>
    </row>
    <row r="208" spans="1:44" ht="24.75" customHeight="1" thickBot="1" x14ac:dyDescent="0.35">
      <c r="A208" s="477"/>
      <c r="B208" s="12" t="s">
        <v>52</v>
      </c>
      <c r="C208" s="14"/>
      <c r="D208" s="14"/>
      <c r="E208" s="14"/>
      <c r="F208" s="14"/>
      <c r="G208" s="14"/>
      <c r="H208" s="14"/>
      <c r="I208" s="267"/>
      <c r="J208" s="15"/>
      <c r="K208" s="15"/>
      <c r="L208" s="15"/>
      <c r="M208" s="15"/>
      <c r="N208" s="15"/>
      <c r="O208" s="15"/>
      <c r="P208" s="15"/>
      <c r="Q208" s="15"/>
      <c r="R208" s="15"/>
      <c r="S208" s="15"/>
      <c r="T208" s="79"/>
      <c r="U208" s="192">
        <f>IF(X208&gt;0,X208/V208,0)</f>
        <v>0</v>
      </c>
      <c r="V208" s="193">
        <f>SUM(V108:V207)</f>
        <v>0</v>
      </c>
      <c r="W208" s="194">
        <f>V208/2080</f>
        <v>0</v>
      </c>
      <c r="X208" s="195">
        <f>SUM(X108:X207)</f>
        <v>0</v>
      </c>
      <c r="Y208" s="353">
        <f>SUM(Y108:Y207)</f>
        <v>0</v>
      </c>
      <c r="Z208" s="341">
        <f>SUM(X208:Y208)</f>
        <v>0</v>
      </c>
      <c r="AA208" s="197" t="str">
        <f>IFERROR(ABS(AC208)/X208,"")</f>
        <v/>
      </c>
      <c r="AB208" s="197" t="str">
        <f>IFERROR(ABS(AD208)/Y208,"")</f>
        <v/>
      </c>
      <c r="AC208" s="195">
        <f>SUM(AC108:AC207)</f>
        <v>0</v>
      </c>
      <c r="AD208" s="195">
        <f>SUM(AD108:AD207)</f>
        <v>0</v>
      </c>
      <c r="AE208" s="195">
        <f>SUM(AE108:AE207)</f>
        <v>0</v>
      </c>
      <c r="AF208" s="131"/>
      <c r="AG208" s="228">
        <f>IF(AJ208&gt;0,AJ208/AH208,0)</f>
        <v>0</v>
      </c>
      <c r="AH208" s="229">
        <f>SUM(AH108:AH207)</f>
        <v>0</v>
      </c>
      <c r="AI208" s="230">
        <f>AH208/2080</f>
        <v>0</v>
      </c>
      <c r="AJ208" s="231">
        <f>SUM(AJ108:AJ207)</f>
        <v>0</v>
      </c>
      <c r="AK208" s="231">
        <f>SUM(AK108:AK207)</f>
        <v>0</v>
      </c>
      <c r="AL208" s="232">
        <f>SUM(AL108:AL207)</f>
        <v>0</v>
      </c>
      <c r="AM208" s="233" t="str">
        <f>IFERROR(ABS(AO208)/AJ208,"")</f>
        <v/>
      </c>
      <c r="AN208" s="298" t="str">
        <f>IFERROR(ABS(AP208)/AK208,"")</f>
        <v/>
      </c>
      <c r="AO208" s="229">
        <f>SUM(AO108:AO207)</f>
        <v>0</v>
      </c>
      <c r="AP208" s="230">
        <f>SUM(AP108:AP207)</f>
        <v>0</v>
      </c>
      <c r="AQ208" s="230">
        <f>SUM(AQ108:AQ207)</f>
        <v>0</v>
      </c>
      <c r="AR208" s="234"/>
    </row>
    <row r="209" spans="1:44" x14ac:dyDescent="0.3">
      <c r="A209" s="476" t="s">
        <v>89</v>
      </c>
      <c r="B209" s="257" t="s">
        <v>93</v>
      </c>
      <c r="C209" s="386"/>
      <c r="D209" s="386"/>
      <c r="E209" s="386"/>
      <c r="F209" s="386"/>
      <c r="G209" s="386"/>
      <c r="H209" s="386"/>
      <c r="I209" s="267"/>
      <c r="J209" s="15"/>
      <c r="K209" s="15"/>
      <c r="L209" s="15"/>
      <c r="M209" s="15"/>
      <c r="N209" s="15"/>
      <c r="O209" s="15"/>
      <c r="P209" s="15"/>
      <c r="Q209" s="15"/>
      <c r="R209" s="15"/>
      <c r="S209" s="15"/>
      <c r="T209" s="79"/>
      <c r="U209" s="258">
        <v>0</v>
      </c>
      <c r="V209" s="170">
        <v>0</v>
      </c>
      <c r="W209" s="198">
        <f>V209/2080</f>
        <v>0</v>
      </c>
      <c r="X209" s="199">
        <f>U209*V209</f>
        <v>0</v>
      </c>
      <c r="Y209" s="208">
        <v>0</v>
      </c>
      <c r="Z209" s="188">
        <f t="shared" ref="Z209:Z311" si="35">SUM(X209:Y209)</f>
        <v>0</v>
      </c>
      <c r="AA209" s="215"/>
      <c r="AB209" s="216"/>
      <c r="AC209" s="217">
        <f>-(AA209*X209)</f>
        <v>0</v>
      </c>
      <c r="AD209" s="218">
        <f>-(AB209*Y209)</f>
        <v>0</v>
      </c>
      <c r="AE209" s="187">
        <f>SUM(Z209,AC209,AD209)</f>
        <v>0</v>
      </c>
      <c r="AF209" s="221"/>
      <c r="AG209" s="224">
        <v>0</v>
      </c>
      <c r="AH209" s="151">
        <v>0</v>
      </c>
      <c r="AI209" s="189">
        <f t="shared" ref="AI209:AI311" si="36">AH209/2080</f>
        <v>0</v>
      </c>
      <c r="AJ209" s="199">
        <f>AG209*AH209</f>
        <v>0</v>
      </c>
      <c r="AK209" s="155">
        <v>0</v>
      </c>
      <c r="AL209" s="235">
        <f t="shared" ref="AL209:AL310" si="37">SUM(AJ209:AK209)</f>
        <v>0</v>
      </c>
      <c r="AM209" s="158"/>
      <c r="AN209" s="215"/>
      <c r="AO209" s="187">
        <f>-(AM209*AJ209)</f>
        <v>0</v>
      </c>
      <c r="AP209" s="236">
        <f>-(AN209*AK209)</f>
        <v>0</v>
      </c>
      <c r="AQ209" s="184">
        <f>SUM(AL209,AO209:AP209)</f>
        <v>0</v>
      </c>
      <c r="AR209" s="221"/>
    </row>
    <row r="210" spans="1:44" x14ac:dyDescent="0.3">
      <c r="A210" s="477"/>
      <c r="B210" s="257" t="s">
        <v>94</v>
      </c>
      <c r="C210" s="386"/>
      <c r="D210" s="386"/>
      <c r="E210" s="386"/>
      <c r="F210" s="386"/>
      <c r="G210" s="386"/>
      <c r="H210" s="386"/>
      <c r="I210" s="267"/>
      <c r="J210" s="15"/>
      <c r="K210" s="15"/>
      <c r="L210" s="15"/>
      <c r="M210" s="15"/>
      <c r="N210" s="15"/>
      <c r="O210" s="15"/>
      <c r="P210" s="15"/>
      <c r="Q210" s="15"/>
      <c r="R210" s="15"/>
      <c r="S210" s="15"/>
      <c r="T210" s="79"/>
      <c r="U210" s="150">
        <v>0</v>
      </c>
      <c r="V210" s="152">
        <v>0</v>
      </c>
      <c r="W210" s="189">
        <f t="shared" ref="W210:W276" si="38">V210/2080</f>
        <v>0</v>
      </c>
      <c r="X210" s="190">
        <f t="shared" ref="X210:X276" si="39">U210*V210</f>
        <v>0</v>
      </c>
      <c r="Y210" s="209">
        <v>0</v>
      </c>
      <c r="Z210" s="338">
        <f t="shared" si="35"/>
        <v>0</v>
      </c>
      <c r="AA210" s="159"/>
      <c r="AB210" s="159"/>
      <c r="AC210" s="190">
        <f t="shared" ref="AC210:AD311" si="40">-(AA210*X210)</f>
        <v>0</v>
      </c>
      <c r="AD210" s="219">
        <f t="shared" si="40"/>
        <v>0</v>
      </c>
      <c r="AE210" s="190">
        <f t="shared" ref="AE210:AE311" si="41">SUM(Z210,AC210,AD210)</f>
        <v>0</v>
      </c>
      <c r="AF210" s="222"/>
      <c r="AG210" s="167">
        <v>0</v>
      </c>
      <c r="AH210" s="152">
        <v>0</v>
      </c>
      <c r="AI210" s="189">
        <f t="shared" si="36"/>
        <v>0</v>
      </c>
      <c r="AJ210" s="190">
        <f t="shared" ref="AJ210:AJ311" si="42">AG210*AH210</f>
        <v>0</v>
      </c>
      <c r="AK210" s="156">
        <v>0</v>
      </c>
      <c r="AL210" s="237">
        <f t="shared" si="37"/>
        <v>0</v>
      </c>
      <c r="AM210" s="247"/>
      <c r="AN210" s="159"/>
      <c r="AO210" s="190">
        <f t="shared" ref="AO210:AP311" si="43">-(AM210*AJ210)</f>
        <v>0</v>
      </c>
      <c r="AP210" s="219">
        <f t="shared" si="43"/>
        <v>0</v>
      </c>
      <c r="AQ210" s="200">
        <f>SUM(AL210,AO210:AP210)</f>
        <v>0</v>
      </c>
      <c r="AR210" s="222"/>
    </row>
    <row r="211" spans="1:44" x14ac:dyDescent="0.3">
      <c r="A211" s="477"/>
      <c r="B211" s="257" t="s">
        <v>103</v>
      </c>
      <c r="C211" s="386"/>
      <c r="D211" s="386"/>
      <c r="E211" s="386"/>
      <c r="F211" s="386"/>
      <c r="G211" s="386"/>
      <c r="H211" s="386"/>
      <c r="I211" s="267"/>
      <c r="J211" s="15"/>
      <c r="K211" s="15"/>
      <c r="L211" s="15"/>
      <c r="M211" s="15"/>
      <c r="N211" s="15"/>
      <c r="O211" s="15"/>
      <c r="P211" s="15"/>
      <c r="Q211" s="15"/>
      <c r="R211" s="15"/>
      <c r="S211" s="15"/>
      <c r="T211" s="79"/>
      <c r="U211" s="153">
        <v>0</v>
      </c>
      <c r="V211" s="154">
        <v>0</v>
      </c>
      <c r="W211" s="304">
        <f t="shared" si="38"/>
        <v>0</v>
      </c>
      <c r="X211" s="238">
        <f t="shared" si="39"/>
        <v>0</v>
      </c>
      <c r="Y211" s="305">
        <v>0</v>
      </c>
      <c r="Z211" s="339">
        <f t="shared" si="35"/>
        <v>0</v>
      </c>
      <c r="AA211" s="160"/>
      <c r="AB211" s="160"/>
      <c r="AC211" s="238">
        <f t="shared" si="40"/>
        <v>0</v>
      </c>
      <c r="AD211" s="239">
        <f t="shared" si="40"/>
        <v>0</v>
      </c>
      <c r="AE211" s="238">
        <f t="shared" si="41"/>
        <v>0</v>
      </c>
      <c r="AF211" s="306"/>
      <c r="AG211" s="168">
        <v>0</v>
      </c>
      <c r="AH211" s="154">
        <v>0</v>
      </c>
      <c r="AI211" s="304">
        <f t="shared" si="36"/>
        <v>0</v>
      </c>
      <c r="AJ211" s="238">
        <f t="shared" si="42"/>
        <v>0</v>
      </c>
      <c r="AK211" s="157">
        <v>0</v>
      </c>
      <c r="AL211" s="249">
        <f t="shared" si="37"/>
        <v>0</v>
      </c>
      <c r="AM211" s="248"/>
      <c r="AN211" s="160"/>
      <c r="AO211" s="238">
        <f t="shared" si="43"/>
        <v>0</v>
      </c>
      <c r="AP211" s="239">
        <f t="shared" si="43"/>
        <v>0</v>
      </c>
      <c r="AQ211" s="240">
        <f t="shared" ref="AQ211:AQ277" si="44">SUM(AL211,AO211:AP211)</f>
        <v>0</v>
      </c>
      <c r="AR211" s="306"/>
    </row>
    <row r="212" spans="1:44" x14ac:dyDescent="0.3">
      <c r="A212" s="477"/>
      <c r="B212" s="257" t="s">
        <v>95</v>
      </c>
      <c r="C212" s="485" t="s">
        <v>91</v>
      </c>
      <c r="D212" s="485"/>
      <c r="E212" s="485"/>
      <c r="F212" s="485"/>
      <c r="G212" s="485"/>
      <c r="H212" s="486"/>
      <c r="I212" s="267"/>
      <c r="J212" s="15"/>
      <c r="K212" s="15"/>
      <c r="L212" s="15"/>
      <c r="M212" s="15"/>
      <c r="N212" s="15"/>
      <c r="O212" s="15"/>
      <c r="P212" s="15"/>
      <c r="Q212" s="15"/>
      <c r="R212" s="15"/>
      <c r="S212" s="15"/>
      <c r="T212" s="79"/>
      <c r="U212" s="311"/>
      <c r="V212" s="312"/>
      <c r="W212" s="313"/>
      <c r="X212" s="313"/>
      <c r="Y212" s="314"/>
      <c r="Z212" s="335"/>
      <c r="AA212" s="316"/>
      <c r="AB212" s="316"/>
      <c r="AC212" s="313"/>
      <c r="AD212" s="313"/>
      <c r="AE212" s="313"/>
      <c r="AF212" s="318"/>
      <c r="AG212" s="314"/>
      <c r="AH212" s="312"/>
      <c r="AI212" s="313"/>
      <c r="AJ212" s="313"/>
      <c r="AK212" s="314"/>
      <c r="AL212" s="335"/>
      <c r="AM212" s="317"/>
      <c r="AN212" s="316"/>
      <c r="AO212" s="313"/>
      <c r="AP212" s="313"/>
      <c r="AQ212" s="315"/>
      <c r="AR212" s="318"/>
    </row>
    <row r="213" spans="1:44" x14ac:dyDescent="0.3">
      <c r="A213" s="477"/>
      <c r="B213" s="257" t="s">
        <v>96</v>
      </c>
      <c r="C213" s="485" t="s">
        <v>91</v>
      </c>
      <c r="D213" s="485"/>
      <c r="E213" s="485"/>
      <c r="F213" s="485"/>
      <c r="G213" s="485"/>
      <c r="H213" s="486"/>
      <c r="I213" s="267"/>
      <c r="J213" s="15"/>
      <c r="K213" s="15"/>
      <c r="L213" s="15"/>
      <c r="M213" s="15"/>
      <c r="N213" s="15"/>
      <c r="O213" s="15"/>
      <c r="P213" s="15"/>
      <c r="Q213" s="15"/>
      <c r="R213" s="15"/>
      <c r="S213" s="15"/>
      <c r="T213" s="79"/>
      <c r="U213" s="319"/>
      <c r="V213" s="320"/>
      <c r="W213" s="321"/>
      <c r="X213" s="321"/>
      <c r="Y213" s="322"/>
      <c r="Z213" s="336"/>
      <c r="AA213" s="324"/>
      <c r="AB213" s="324"/>
      <c r="AC213" s="321"/>
      <c r="AD213" s="321"/>
      <c r="AE213" s="321"/>
      <c r="AF213" s="326"/>
      <c r="AG213" s="322"/>
      <c r="AH213" s="320"/>
      <c r="AI213" s="321"/>
      <c r="AJ213" s="321"/>
      <c r="AK213" s="322"/>
      <c r="AL213" s="336"/>
      <c r="AM213" s="325"/>
      <c r="AN213" s="324"/>
      <c r="AO213" s="321"/>
      <c r="AP213" s="321"/>
      <c r="AQ213" s="323"/>
      <c r="AR213" s="326"/>
    </row>
    <row r="214" spans="1:44" x14ac:dyDescent="0.3">
      <c r="A214" s="477"/>
      <c r="B214" s="257" t="s">
        <v>97</v>
      </c>
      <c r="C214" s="485" t="s">
        <v>91</v>
      </c>
      <c r="D214" s="485"/>
      <c r="E214" s="485"/>
      <c r="F214" s="485"/>
      <c r="G214" s="485"/>
      <c r="H214" s="486"/>
      <c r="I214" s="267"/>
      <c r="J214" s="15"/>
      <c r="K214" s="15"/>
      <c r="L214" s="15"/>
      <c r="M214" s="15"/>
      <c r="N214" s="15"/>
      <c r="O214" s="15"/>
      <c r="P214" s="15"/>
      <c r="Q214" s="15"/>
      <c r="R214" s="15"/>
      <c r="S214" s="15"/>
      <c r="T214" s="79"/>
      <c r="U214" s="327"/>
      <c r="V214" s="328"/>
      <c r="W214" s="329"/>
      <c r="X214" s="329"/>
      <c r="Y214" s="330"/>
      <c r="Z214" s="337"/>
      <c r="AA214" s="332"/>
      <c r="AB214" s="332"/>
      <c r="AC214" s="329"/>
      <c r="AD214" s="329"/>
      <c r="AE214" s="329"/>
      <c r="AF214" s="334"/>
      <c r="AG214" s="330"/>
      <c r="AH214" s="328"/>
      <c r="AI214" s="329"/>
      <c r="AJ214" s="329"/>
      <c r="AK214" s="330"/>
      <c r="AL214" s="337"/>
      <c r="AM214" s="333"/>
      <c r="AN214" s="332"/>
      <c r="AO214" s="329"/>
      <c r="AP214" s="329"/>
      <c r="AQ214" s="331"/>
      <c r="AR214" s="334"/>
    </row>
    <row r="215" spans="1:44" x14ac:dyDescent="0.3">
      <c r="A215" s="477"/>
      <c r="B215" s="257" t="s">
        <v>108</v>
      </c>
      <c r="C215" s="386"/>
      <c r="D215" s="386"/>
      <c r="E215" s="386"/>
      <c r="F215" s="386"/>
      <c r="G215" s="386"/>
      <c r="H215" s="386"/>
      <c r="I215" s="267"/>
      <c r="J215" s="15"/>
      <c r="K215" s="15"/>
      <c r="L215" s="15"/>
      <c r="M215" s="15"/>
      <c r="N215" s="15"/>
      <c r="O215" s="15"/>
      <c r="P215" s="15"/>
      <c r="Q215" s="15"/>
      <c r="R215" s="15"/>
      <c r="S215" s="15"/>
      <c r="T215" s="79"/>
      <c r="U215" s="165">
        <v>0</v>
      </c>
      <c r="V215" s="166">
        <v>0</v>
      </c>
      <c r="W215" s="186">
        <f t="shared" si="38"/>
        <v>0</v>
      </c>
      <c r="X215" s="187">
        <f t="shared" si="39"/>
        <v>0</v>
      </c>
      <c r="Y215" s="307">
        <v>0</v>
      </c>
      <c r="Z215" s="340">
        <f t="shared" si="35"/>
        <v>0</v>
      </c>
      <c r="AA215" s="159"/>
      <c r="AB215" s="159"/>
      <c r="AC215" s="187">
        <f t="shared" si="40"/>
        <v>0</v>
      </c>
      <c r="AD215" s="236">
        <f t="shared" si="40"/>
        <v>0</v>
      </c>
      <c r="AE215" s="187">
        <f t="shared" si="41"/>
        <v>0</v>
      </c>
      <c r="AF215" s="223"/>
      <c r="AG215" s="309">
        <v>0</v>
      </c>
      <c r="AH215" s="166">
        <v>0</v>
      </c>
      <c r="AI215" s="186">
        <f t="shared" si="36"/>
        <v>0</v>
      </c>
      <c r="AJ215" s="187">
        <f t="shared" si="42"/>
        <v>0</v>
      </c>
      <c r="AK215" s="207">
        <v>0</v>
      </c>
      <c r="AL215" s="310">
        <f t="shared" si="37"/>
        <v>0</v>
      </c>
      <c r="AM215" s="247"/>
      <c r="AN215" s="159"/>
      <c r="AO215" s="187">
        <f t="shared" si="43"/>
        <v>0</v>
      </c>
      <c r="AP215" s="236">
        <f t="shared" si="43"/>
        <v>0</v>
      </c>
      <c r="AQ215" s="308">
        <f t="shared" si="44"/>
        <v>0</v>
      </c>
      <c r="AR215" s="223"/>
    </row>
    <row r="216" spans="1:44" x14ac:dyDescent="0.3">
      <c r="A216" s="477"/>
      <c r="B216" s="257" t="s">
        <v>420</v>
      </c>
      <c r="C216" s="386"/>
      <c r="D216" s="386"/>
      <c r="E216" s="386"/>
      <c r="F216" s="386"/>
      <c r="G216" s="386"/>
      <c r="H216" s="386"/>
      <c r="I216" s="267"/>
      <c r="J216" s="15"/>
      <c r="K216" s="15"/>
      <c r="L216" s="15"/>
      <c r="M216" s="15"/>
      <c r="N216" s="15"/>
      <c r="O216" s="15"/>
      <c r="P216" s="15"/>
      <c r="Q216" s="15"/>
      <c r="R216" s="15"/>
      <c r="S216" s="15"/>
      <c r="T216" s="79"/>
      <c r="U216" s="165">
        <v>0</v>
      </c>
      <c r="V216" s="166">
        <v>0</v>
      </c>
      <c r="W216" s="186">
        <f t="shared" ref="W216" si="45">V216/2080</f>
        <v>0</v>
      </c>
      <c r="X216" s="187">
        <f t="shared" ref="X216" si="46">U216*V216</f>
        <v>0</v>
      </c>
      <c r="Y216" s="307">
        <v>0</v>
      </c>
      <c r="Z216" s="340">
        <f t="shared" ref="Z216" si="47">SUM(X216:Y216)</f>
        <v>0</v>
      </c>
      <c r="AA216" s="159"/>
      <c r="AB216" s="159"/>
      <c r="AC216" s="187">
        <f t="shared" ref="AC216" si="48">-(AA216*X216)</f>
        <v>0</v>
      </c>
      <c r="AD216" s="236">
        <f t="shared" ref="AD216" si="49">-(AB216*Y216)</f>
        <v>0</v>
      </c>
      <c r="AE216" s="187">
        <f t="shared" ref="AE216" si="50">SUM(Z216,AC216,AD216)</f>
        <v>0</v>
      </c>
      <c r="AF216" s="223"/>
      <c r="AG216" s="309">
        <v>0</v>
      </c>
      <c r="AH216" s="166">
        <v>0</v>
      </c>
      <c r="AI216" s="186">
        <f t="shared" ref="AI216" si="51">AH216/2080</f>
        <v>0</v>
      </c>
      <c r="AJ216" s="187">
        <f t="shared" ref="AJ216" si="52">AG216*AH216</f>
        <v>0</v>
      </c>
      <c r="AK216" s="207">
        <v>0</v>
      </c>
      <c r="AL216" s="310">
        <f t="shared" ref="AL216" si="53">SUM(AJ216:AK216)</f>
        <v>0</v>
      </c>
      <c r="AM216" s="247"/>
      <c r="AN216" s="159"/>
      <c r="AO216" s="187">
        <f t="shared" ref="AO216" si="54">-(AM216*AJ216)</f>
        <v>0</v>
      </c>
      <c r="AP216" s="236">
        <f t="shared" ref="AP216" si="55">-(AN216*AK216)</f>
        <v>0</v>
      </c>
      <c r="AQ216" s="308">
        <f t="shared" ref="AQ216" si="56">SUM(AL216,AO216:AP216)</f>
        <v>0</v>
      </c>
      <c r="AR216" s="223"/>
    </row>
    <row r="217" spans="1:44" x14ac:dyDescent="0.3">
      <c r="A217" s="477"/>
      <c r="B217" s="257" t="s">
        <v>98</v>
      </c>
      <c r="C217" s="485" t="s">
        <v>91</v>
      </c>
      <c r="D217" s="485"/>
      <c r="E217" s="485"/>
      <c r="F217" s="485"/>
      <c r="G217" s="485"/>
      <c r="H217" s="486"/>
      <c r="I217" s="267"/>
      <c r="J217" s="15"/>
      <c r="K217" s="15"/>
      <c r="L217" s="15"/>
      <c r="M217" s="15"/>
      <c r="N217" s="15"/>
      <c r="O217" s="15"/>
      <c r="P217" s="15"/>
      <c r="Q217" s="15"/>
      <c r="R217" s="15"/>
      <c r="S217" s="15"/>
      <c r="T217" s="79"/>
      <c r="U217" s="342"/>
      <c r="V217" s="343"/>
      <c r="W217" s="344"/>
      <c r="X217" s="345"/>
      <c r="Y217" s="346"/>
      <c r="Z217" s="352"/>
      <c r="AA217" s="348"/>
      <c r="AB217" s="348"/>
      <c r="AC217" s="345"/>
      <c r="AD217" s="345"/>
      <c r="AE217" s="345"/>
      <c r="AF217" s="351"/>
      <c r="AG217" s="349"/>
      <c r="AH217" s="343"/>
      <c r="AI217" s="344"/>
      <c r="AJ217" s="345"/>
      <c r="AK217" s="346"/>
      <c r="AL217" s="352"/>
      <c r="AM217" s="350"/>
      <c r="AN217" s="348"/>
      <c r="AO217" s="345"/>
      <c r="AP217" s="345"/>
      <c r="AQ217" s="347"/>
      <c r="AR217" s="351"/>
    </row>
    <row r="218" spans="1:44" x14ac:dyDescent="0.3">
      <c r="A218" s="477"/>
      <c r="B218" s="257" t="s">
        <v>99</v>
      </c>
      <c r="C218" s="386"/>
      <c r="D218" s="386"/>
      <c r="E218" s="386"/>
      <c r="F218" s="386"/>
      <c r="G218" s="386"/>
      <c r="H218" s="386"/>
      <c r="I218" s="267"/>
      <c r="J218" s="15"/>
      <c r="K218" s="15"/>
      <c r="L218" s="15"/>
      <c r="M218" s="15"/>
      <c r="N218" s="15"/>
      <c r="O218" s="15"/>
      <c r="P218" s="15"/>
      <c r="Q218" s="15"/>
      <c r="R218" s="15"/>
      <c r="S218" s="15"/>
      <c r="T218" s="79"/>
      <c r="U218" s="150">
        <v>0</v>
      </c>
      <c r="V218" s="152">
        <v>0</v>
      </c>
      <c r="W218" s="189">
        <f t="shared" si="38"/>
        <v>0</v>
      </c>
      <c r="X218" s="190">
        <f t="shared" si="39"/>
        <v>0</v>
      </c>
      <c r="Y218" s="209">
        <v>0</v>
      </c>
      <c r="Z218" s="338">
        <f t="shared" si="35"/>
        <v>0</v>
      </c>
      <c r="AA218" s="159"/>
      <c r="AB218" s="159"/>
      <c r="AC218" s="190">
        <f t="shared" si="40"/>
        <v>0</v>
      </c>
      <c r="AD218" s="219">
        <f t="shared" si="40"/>
        <v>0</v>
      </c>
      <c r="AE218" s="190">
        <f t="shared" si="41"/>
        <v>0</v>
      </c>
      <c r="AF218" s="223"/>
      <c r="AG218" s="167">
        <v>0</v>
      </c>
      <c r="AH218" s="152">
        <v>0</v>
      </c>
      <c r="AI218" s="189">
        <f t="shared" si="36"/>
        <v>0</v>
      </c>
      <c r="AJ218" s="190">
        <f t="shared" si="42"/>
        <v>0</v>
      </c>
      <c r="AK218" s="156">
        <v>0</v>
      </c>
      <c r="AL218" s="237">
        <f t="shared" si="37"/>
        <v>0</v>
      </c>
      <c r="AM218" s="247"/>
      <c r="AN218" s="159"/>
      <c r="AO218" s="190">
        <f t="shared" si="43"/>
        <v>0</v>
      </c>
      <c r="AP218" s="219">
        <f t="shared" si="43"/>
        <v>0</v>
      </c>
      <c r="AQ218" s="200">
        <f t="shared" si="44"/>
        <v>0</v>
      </c>
      <c r="AR218" s="223"/>
    </row>
    <row r="219" spans="1:44" x14ac:dyDescent="0.3">
      <c r="A219" s="477"/>
      <c r="B219" s="257" t="s">
        <v>100</v>
      </c>
      <c r="C219" s="386"/>
      <c r="D219" s="386"/>
      <c r="E219" s="386"/>
      <c r="F219" s="386"/>
      <c r="G219" s="386"/>
      <c r="H219" s="386"/>
      <c r="I219" s="267"/>
      <c r="J219" s="15"/>
      <c r="K219" s="15"/>
      <c r="L219" s="15"/>
      <c r="M219" s="15"/>
      <c r="N219" s="15"/>
      <c r="O219" s="15"/>
      <c r="P219" s="15"/>
      <c r="Q219" s="15"/>
      <c r="R219" s="15"/>
      <c r="S219" s="15"/>
      <c r="T219" s="79"/>
      <c r="U219" s="150">
        <v>0</v>
      </c>
      <c r="V219" s="152">
        <v>0</v>
      </c>
      <c r="W219" s="189">
        <f t="shared" si="38"/>
        <v>0</v>
      </c>
      <c r="X219" s="190">
        <f t="shared" si="39"/>
        <v>0</v>
      </c>
      <c r="Y219" s="209">
        <v>0</v>
      </c>
      <c r="Z219" s="338">
        <f t="shared" si="35"/>
        <v>0</v>
      </c>
      <c r="AA219" s="159"/>
      <c r="AB219" s="159"/>
      <c r="AC219" s="190">
        <f t="shared" si="40"/>
        <v>0</v>
      </c>
      <c r="AD219" s="219">
        <f t="shared" si="40"/>
        <v>0</v>
      </c>
      <c r="AE219" s="190">
        <f t="shared" si="41"/>
        <v>0</v>
      </c>
      <c r="AF219" s="223"/>
      <c r="AG219" s="167">
        <v>0</v>
      </c>
      <c r="AH219" s="152">
        <v>0</v>
      </c>
      <c r="AI219" s="189">
        <f t="shared" si="36"/>
        <v>0</v>
      </c>
      <c r="AJ219" s="190">
        <f t="shared" si="42"/>
        <v>0</v>
      </c>
      <c r="AK219" s="156">
        <v>0</v>
      </c>
      <c r="AL219" s="237">
        <f t="shared" si="37"/>
        <v>0</v>
      </c>
      <c r="AM219" s="248"/>
      <c r="AN219" s="160"/>
      <c r="AO219" s="190">
        <f t="shared" si="43"/>
        <v>0</v>
      </c>
      <c r="AP219" s="219">
        <f t="shared" si="43"/>
        <v>0</v>
      </c>
      <c r="AQ219" s="200">
        <f t="shared" si="44"/>
        <v>0</v>
      </c>
      <c r="AR219" s="223"/>
    </row>
    <row r="220" spans="1:44" x14ac:dyDescent="0.3">
      <c r="A220" s="477"/>
      <c r="B220" s="257" t="s">
        <v>412</v>
      </c>
      <c r="C220" s="386"/>
      <c r="D220" s="386"/>
      <c r="E220" s="386"/>
      <c r="F220" s="386"/>
      <c r="G220" s="386"/>
      <c r="H220" s="386"/>
      <c r="I220" s="267"/>
      <c r="J220" s="15"/>
      <c r="K220" s="15"/>
      <c r="L220" s="15"/>
      <c r="M220" s="15"/>
      <c r="N220" s="15"/>
      <c r="O220" s="15"/>
      <c r="P220" s="15"/>
      <c r="Q220" s="15"/>
      <c r="R220" s="15"/>
      <c r="S220" s="15"/>
      <c r="T220" s="79"/>
      <c r="U220" s="150">
        <v>0</v>
      </c>
      <c r="V220" s="152">
        <v>0</v>
      </c>
      <c r="W220" s="189">
        <f t="shared" si="38"/>
        <v>0</v>
      </c>
      <c r="X220" s="190">
        <f t="shared" si="39"/>
        <v>0</v>
      </c>
      <c r="Y220" s="209">
        <v>0</v>
      </c>
      <c r="Z220" s="338">
        <f t="shared" si="35"/>
        <v>0</v>
      </c>
      <c r="AA220" s="159"/>
      <c r="AB220" s="159"/>
      <c r="AC220" s="190">
        <f t="shared" si="40"/>
        <v>0</v>
      </c>
      <c r="AD220" s="219">
        <f t="shared" si="40"/>
        <v>0</v>
      </c>
      <c r="AE220" s="190">
        <f t="shared" si="41"/>
        <v>0</v>
      </c>
      <c r="AF220" s="223"/>
      <c r="AG220" s="167">
        <v>0</v>
      </c>
      <c r="AH220" s="152">
        <v>0</v>
      </c>
      <c r="AI220" s="189">
        <f t="shared" si="36"/>
        <v>0</v>
      </c>
      <c r="AJ220" s="190">
        <f t="shared" si="42"/>
        <v>0</v>
      </c>
      <c r="AK220" s="156">
        <v>0</v>
      </c>
      <c r="AL220" s="237">
        <f t="shared" si="37"/>
        <v>0</v>
      </c>
      <c r="AM220" s="248"/>
      <c r="AN220" s="160"/>
      <c r="AO220" s="190">
        <f t="shared" si="43"/>
        <v>0</v>
      </c>
      <c r="AP220" s="219">
        <f t="shared" si="43"/>
        <v>0</v>
      </c>
      <c r="AQ220" s="200">
        <f t="shared" si="44"/>
        <v>0</v>
      </c>
      <c r="AR220" s="223"/>
    </row>
    <row r="221" spans="1:44" x14ac:dyDescent="0.3">
      <c r="A221" s="477"/>
      <c r="B221" s="387" t="s">
        <v>125</v>
      </c>
      <c r="C221" s="386"/>
      <c r="D221" s="386"/>
      <c r="E221" s="386"/>
      <c r="F221" s="386"/>
      <c r="G221" s="386"/>
      <c r="H221" s="386"/>
      <c r="I221" s="267"/>
      <c r="J221" s="15"/>
      <c r="K221" s="15"/>
      <c r="L221" s="15"/>
      <c r="M221" s="15"/>
      <c r="N221" s="15"/>
      <c r="O221" s="15"/>
      <c r="P221" s="15"/>
      <c r="Q221" s="15"/>
      <c r="R221" s="15"/>
      <c r="S221" s="15"/>
      <c r="T221" s="79"/>
      <c r="U221" s="150">
        <v>0</v>
      </c>
      <c r="V221" s="152">
        <v>0</v>
      </c>
      <c r="W221" s="189">
        <f t="shared" si="38"/>
        <v>0</v>
      </c>
      <c r="X221" s="190">
        <f t="shared" si="39"/>
        <v>0</v>
      </c>
      <c r="Y221" s="209">
        <v>0</v>
      </c>
      <c r="Z221" s="338">
        <f t="shared" si="35"/>
        <v>0</v>
      </c>
      <c r="AA221" s="159"/>
      <c r="AB221" s="159"/>
      <c r="AC221" s="190">
        <f t="shared" si="40"/>
        <v>0</v>
      </c>
      <c r="AD221" s="219">
        <f t="shared" si="40"/>
        <v>0</v>
      </c>
      <c r="AE221" s="190">
        <f t="shared" si="41"/>
        <v>0</v>
      </c>
      <c r="AF221" s="223"/>
      <c r="AG221" s="167">
        <v>0</v>
      </c>
      <c r="AH221" s="152">
        <v>0</v>
      </c>
      <c r="AI221" s="189">
        <f t="shared" si="36"/>
        <v>0</v>
      </c>
      <c r="AJ221" s="190">
        <f t="shared" si="42"/>
        <v>0</v>
      </c>
      <c r="AK221" s="156">
        <v>0</v>
      </c>
      <c r="AL221" s="237">
        <f t="shared" si="37"/>
        <v>0</v>
      </c>
      <c r="AM221" s="248"/>
      <c r="AN221" s="160"/>
      <c r="AO221" s="190">
        <f t="shared" si="43"/>
        <v>0</v>
      </c>
      <c r="AP221" s="219">
        <f t="shared" si="43"/>
        <v>0</v>
      </c>
      <c r="AQ221" s="200">
        <f t="shared" si="44"/>
        <v>0</v>
      </c>
      <c r="AR221" s="223"/>
    </row>
    <row r="222" spans="1:44" x14ac:dyDescent="0.3">
      <c r="A222" s="477"/>
      <c r="B222" s="257" t="s">
        <v>126</v>
      </c>
      <c r="C222" s="386"/>
      <c r="D222" s="386"/>
      <c r="E222" s="386"/>
      <c r="F222" s="386"/>
      <c r="G222" s="386"/>
      <c r="H222" s="386"/>
      <c r="I222" s="267"/>
      <c r="J222" s="15"/>
      <c r="K222" s="15"/>
      <c r="L222" s="15"/>
      <c r="M222" s="15"/>
      <c r="N222" s="15"/>
      <c r="O222" s="15"/>
      <c r="P222" s="15"/>
      <c r="Q222" s="15"/>
      <c r="R222" s="15"/>
      <c r="S222" s="15"/>
      <c r="T222" s="79"/>
      <c r="U222" s="150">
        <v>0</v>
      </c>
      <c r="V222" s="152">
        <v>0</v>
      </c>
      <c r="W222" s="189">
        <f t="shared" ref="W222:W223" si="57">V222/2080</f>
        <v>0</v>
      </c>
      <c r="X222" s="190">
        <f t="shared" ref="X222:X223" si="58">U222*V222</f>
        <v>0</v>
      </c>
      <c r="Y222" s="209">
        <v>0</v>
      </c>
      <c r="Z222" s="338">
        <f t="shared" ref="Z222:Z223" si="59">SUM(X222:Y222)</f>
        <v>0</v>
      </c>
      <c r="AA222" s="159"/>
      <c r="AB222" s="159"/>
      <c r="AC222" s="190">
        <f t="shared" ref="AC222:AC223" si="60">-(AA222*X222)</f>
        <v>0</v>
      </c>
      <c r="AD222" s="219">
        <f t="shared" ref="AD222:AD223" si="61">-(AB222*Y222)</f>
        <v>0</v>
      </c>
      <c r="AE222" s="190">
        <f t="shared" ref="AE222:AE223" si="62">SUM(Z222,AC222,AD222)</f>
        <v>0</v>
      </c>
      <c r="AF222" s="223"/>
      <c r="AG222" s="167">
        <v>0</v>
      </c>
      <c r="AH222" s="152">
        <v>0</v>
      </c>
      <c r="AI222" s="189">
        <f t="shared" ref="AI222:AI223" si="63">AH222/2080</f>
        <v>0</v>
      </c>
      <c r="AJ222" s="190">
        <f t="shared" ref="AJ222:AJ223" si="64">AG222*AH222</f>
        <v>0</v>
      </c>
      <c r="AK222" s="156">
        <v>0</v>
      </c>
      <c r="AL222" s="237">
        <f t="shared" ref="AL222:AL223" si="65">SUM(AJ222:AK222)</f>
        <v>0</v>
      </c>
      <c r="AM222" s="248"/>
      <c r="AN222" s="160"/>
      <c r="AO222" s="190">
        <f t="shared" ref="AO222:AO223" si="66">-(AM222*AJ222)</f>
        <v>0</v>
      </c>
      <c r="AP222" s="219">
        <f t="shared" ref="AP222:AP223" si="67">-(AN222*AK222)</f>
        <v>0</v>
      </c>
      <c r="AQ222" s="200">
        <f t="shared" ref="AQ222:AQ223" si="68">SUM(AL222,AO222:AP222)</f>
        <v>0</v>
      </c>
      <c r="AR222" s="223"/>
    </row>
    <row r="223" spans="1:44" x14ac:dyDescent="0.3">
      <c r="A223" s="477"/>
      <c r="B223" s="257" t="s">
        <v>127</v>
      </c>
      <c r="C223" s="386"/>
      <c r="D223" s="386"/>
      <c r="E223" s="386"/>
      <c r="F223" s="386"/>
      <c r="G223" s="386"/>
      <c r="H223" s="386"/>
      <c r="I223" s="267"/>
      <c r="J223" s="15"/>
      <c r="K223" s="15"/>
      <c r="L223" s="15"/>
      <c r="M223" s="15"/>
      <c r="N223" s="15"/>
      <c r="O223" s="15"/>
      <c r="P223" s="15"/>
      <c r="Q223" s="15"/>
      <c r="R223" s="15"/>
      <c r="S223" s="15"/>
      <c r="T223" s="79"/>
      <c r="U223" s="150">
        <v>0</v>
      </c>
      <c r="V223" s="152">
        <v>0</v>
      </c>
      <c r="W223" s="189">
        <f t="shared" si="57"/>
        <v>0</v>
      </c>
      <c r="X223" s="190">
        <f t="shared" si="58"/>
        <v>0</v>
      </c>
      <c r="Y223" s="209">
        <v>0</v>
      </c>
      <c r="Z223" s="338">
        <f t="shared" si="59"/>
        <v>0</v>
      </c>
      <c r="AA223" s="159"/>
      <c r="AB223" s="159"/>
      <c r="AC223" s="190">
        <f t="shared" si="60"/>
        <v>0</v>
      </c>
      <c r="AD223" s="219">
        <f t="shared" si="61"/>
        <v>0</v>
      </c>
      <c r="AE223" s="190">
        <f t="shared" si="62"/>
        <v>0</v>
      </c>
      <c r="AF223" s="223"/>
      <c r="AG223" s="167">
        <v>0</v>
      </c>
      <c r="AH223" s="152">
        <v>0</v>
      </c>
      <c r="AI223" s="189">
        <f t="shared" si="63"/>
        <v>0</v>
      </c>
      <c r="AJ223" s="190">
        <f t="shared" si="64"/>
        <v>0</v>
      </c>
      <c r="AK223" s="156">
        <v>0</v>
      </c>
      <c r="AL223" s="237">
        <f t="shared" si="65"/>
        <v>0</v>
      </c>
      <c r="AM223" s="248"/>
      <c r="AN223" s="160"/>
      <c r="AO223" s="190">
        <f t="shared" si="66"/>
        <v>0</v>
      </c>
      <c r="AP223" s="219">
        <f t="shared" si="67"/>
        <v>0</v>
      </c>
      <c r="AQ223" s="200">
        <f t="shared" si="68"/>
        <v>0</v>
      </c>
      <c r="AR223" s="223"/>
    </row>
    <row r="224" spans="1:44" hidden="1" x14ac:dyDescent="0.3">
      <c r="A224" s="477"/>
      <c r="B224" s="257" t="s">
        <v>319</v>
      </c>
      <c r="C224" s="386"/>
      <c r="D224" s="386"/>
      <c r="E224" s="386"/>
      <c r="F224" s="386"/>
      <c r="G224" s="386"/>
      <c r="H224" s="386"/>
      <c r="I224" s="267"/>
      <c r="J224" s="15"/>
      <c r="K224" s="15"/>
      <c r="L224" s="15"/>
      <c r="M224" s="15"/>
      <c r="N224" s="15"/>
      <c r="O224" s="15"/>
      <c r="P224" s="15"/>
      <c r="Q224" s="15"/>
      <c r="R224" s="15"/>
      <c r="S224" s="15"/>
      <c r="T224" s="79"/>
      <c r="U224" s="150">
        <v>0</v>
      </c>
      <c r="V224" s="152">
        <v>0</v>
      </c>
      <c r="W224" s="189">
        <f t="shared" si="38"/>
        <v>0</v>
      </c>
      <c r="X224" s="190">
        <f t="shared" si="39"/>
        <v>0</v>
      </c>
      <c r="Y224" s="209">
        <v>0</v>
      </c>
      <c r="Z224" s="338">
        <f t="shared" si="35"/>
        <v>0</v>
      </c>
      <c r="AA224" s="159"/>
      <c r="AB224" s="159"/>
      <c r="AC224" s="190">
        <f t="shared" si="40"/>
        <v>0</v>
      </c>
      <c r="AD224" s="219">
        <f t="shared" si="40"/>
        <v>0</v>
      </c>
      <c r="AE224" s="190">
        <f t="shared" si="41"/>
        <v>0</v>
      </c>
      <c r="AF224" s="223"/>
      <c r="AG224" s="167">
        <v>0</v>
      </c>
      <c r="AH224" s="152">
        <v>0</v>
      </c>
      <c r="AI224" s="189">
        <f t="shared" si="36"/>
        <v>0</v>
      </c>
      <c r="AJ224" s="190">
        <f t="shared" si="42"/>
        <v>0</v>
      </c>
      <c r="AK224" s="156">
        <v>0</v>
      </c>
      <c r="AL224" s="237">
        <f t="shared" si="37"/>
        <v>0</v>
      </c>
      <c r="AM224" s="248"/>
      <c r="AN224" s="160"/>
      <c r="AO224" s="190">
        <f t="shared" si="43"/>
        <v>0</v>
      </c>
      <c r="AP224" s="219">
        <f t="shared" si="43"/>
        <v>0</v>
      </c>
      <c r="AQ224" s="200">
        <f t="shared" si="44"/>
        <v>0</v>
      </c>
      <c r="AR224" s="223"/>
    </row>
    <row r="225" spans="1:44" hidden="1" x14ac:dyDescent="0.3">
      <c r="A225" s="477"/>
      <c r="B225" s="257" t="s">
        <v>320</v>
      </c>
      <c r="C225" s="386"/>
      <c r="D225" s="386"/>
      <c r="E225" s="386"/>
      <c r="F225" s="386"/>
      <c r="G225" s="386"/>
      <c r="H225" s="386"/>
      <c r="I225" s="267"/>
      <c r="J225" s="15"/>
      <c r="K225" s="15"/>
      <c r="L225" s="15"/>
      <c r="M225" s="15"/>
      <c r="N225" s="15"/>
      <c r="O225" s="15"/>
      <c r="P225" s="15"/>
      <c r="Q225" s="15"/>
      <c r="R225" s="15"/>
      <c r="S225" s="15"/>
      <c r="T225" s="79"/>
      <c r="U225" s="150">
        <v>0</v>
      </c>
      <c r="V225" s="152">
        <v>0</v>
      </c>
      <c r="W225" s="189">
        <f t="shared" si="38"/>
        <v>0</v>
      </c>
      <c r="X225" s="190">
        <f t="shared" si="39"/>
        <v>0</v>
      </c>
      <c r="Y225" s="209">
        <v>0</v>
      </c>
      <c r="Z225" s="338">
        <f t="shared" si="35"/>
        <v>0</v>
      </c>
      <c r="AA225" s="159"/>
      <c r="AB225" s="159"/>
      <c r="AC225" s="190">
        <f t="shared" si="40"/>
        <v>0</v>
      </c>
      <c r="AD225" s="219">
        <f t="shared" si="40"/>
        <v>0</v>
      </c>
      <c r="AE225" s="190">
        <f t="shared" si="41"/>
        <v>0</v>
      </c>
      <c r="AF225" s="223"/>
      <c r="AG225" s="167">
        <v>0</v>
      </c>
      <c r="AH225" s="152">
        <v>0</v>
      </c>
      <c r="AI225" s="189">
        <f t="shared" si="36"/>
        <v>0</v>
      </c>
      <c r="AJ225" s="190">
        <f t="shared" si="42"/>
        <v>0</v>
      </c>
      <c r="AK225" s="156">
        <v>0</v>
      </c>
      <c r="AL225" s="237">
        <f t="shared" si="37"/>
        <v>0</v>
      </c>
      <c r="AM225" s="248"/>
      <c r="AN225" s="160"/>
      <c r="AO225" s="190">
        <f t="shared" si="43"/>
        <v>0</v>
      </c>
      <c r="AP225" s="219">
        <f t="shared" si="43"/>
        <v>0</v>
      </c>
      <c r="AQ225" s="200">
        <f t="shared" si="44"/>
        <v>0</v>
      </c>
      <c r="AR225" s="223"/>
    </row>
    <row r="226" spans="1:44" hidden="1" x14ac:dyDescent="0.3">
      <c r="A226" s="477"/>
      <c r="B226" s="257" t="s">
        <v>321</v>
      </c>
      <c r="C226" s="386"/>
      <c r="D226" s="386"/>
      <c r="E226" s="386"/>
      <c r="F226" s="386"/>
      <c r="G226" s="386"/>
      <c r="H226" s="386"/>
      <c r="I226" s="267"/>
      <c r="J226" s="15"/>
      <c r="K226" s="15"/>
      <c r="L226" s="15"/>
      <c r="M226" s="15"/>
      <c r="N226" s="15"/>
      <c r="O226" s="15"/>
      <c r="P226" s="15"/>
      <c r="Q226" s="15"/>
      <c r="R226" s="15"/>
      <c r="S226" s="15"/>
      <c r="T226" s="79"/>
      <c r="U226" s="150">
        <v>0</v>
      </c>
      <c r="V226" s="152">
        <v>0</v>
      </c>
      <c r="W226" s="189">
        <f t="shared" si="38"/>
        <v>0</v>
      </c>
      <c r="X226" s="190">
        <f t="shared" si="39"/>
        <v>0</v>
      </c>
      <c r="Y226" s="209">
        <v>0</v>
      </c>
      <c r="Z226" s="338">
        <f t="shared" si="35"/>
        <v>0</v>
      </c>
      <c r="AA226" s="159"/>
      <c r="AB226" s="159"/>
      <c r="AC226" s="190">
        <f t="shared" si="40"/>
        <v>0</v>
      </c>
      <c r="AD226" s="219">
        <f t="shared" si="40"/>
        <v>0</v>
      </c>
      <c r="AE226" s="190">
        <f t="shared" si="41"/>
        <v>0</v>
      </c>
      <c r="AF226" s="223"/>
      <c r="AG226" s="167">
        <v>0</v>
      </c>
      <c r="AH226" s="152">
        <v>0</v>
      </c>
      <c r="AI226" s="189">
        <f t="shared" si="36"/>
        <v>0</v>
      </c>
      <c r="AJ226" s="190">
        <f t="shared" si="42"/>
        <v>0</v>
      </c>
      <c r="AK226" s="156">
        <v>0</v>
      </c>
      <c r="AL226" s="237">
        <f t="shared" si="37"/>
        <v>0</v>
      </c>
      <c r="AM226" s="248"/>
      <c r="AN226" s="160"/>
      <c r="AO226" s="190">
        <f t="shared" si="43"/>
        <v>0</v>
      </c>
      <c r="AP226" s="219">
        <f t="shared" si="43"/>
        <v>0</v>
      </c>
      <c r="AQ226" s="200">
        <f t="shared" si="44"/>
        <v>0</v>
      </c>
      <c r="AR226" s="223"/>
    </row>
    <row r="227" spans="1:44" hidden="1" x14ac:dyDescent="0.3">
      <c r="A227" s="477"/>
      <c r="B227" s="257" t="s">
        <v>322</v>
      </c>
      <c r="C227" s="386"/>
      <c r="D227" s="386"/>
      <c r="E227" s="386"/>
      <c r="F227" s="386"/>
      <c r="G227" s="386"/>
      <c r="H227" s="386"/>
      <c r="I227" s="267"/>
      <c r="J227" s="15"/>
      <c r="K227" s="15"/>
      <c r="L227" s="15"/>
      <c r="M227" s="15"/>
      <c r="N227" s="15"/>
      <c r="O227" s="15"/>
      <c r="P227" s="15"/>
      <c r="Q227" s="15"/>
      <c r="R227" s="15"/>
      <c r="S227" s="15"/>
      <c r="T227" s="79"/>
      <c r="U227" s="150">
        <v>0</v>
      </c>
      <c r="V227" s="152">
        <v>0</v>
      </c>
      <c r="W227" s="189">
        <f t="shared" si="38"/>
        <v>0</v>
      </c>
      <c r="X227" s="190">
        <f t="shared" si="39"/>
        <v>0</v>
      </c>
      <c r="Y227" s="209">
        <v>0</v>
      </c>
      <c r="Z227" s="338">
        <f t="shared" si="35"/>
        <v>0</v>
      </c>
      <c r="AA227" s="159"/>
      <c r="AB227" s="159"/>
      <c r="AC227" s="190">
        <f t="shared" si="40"/>
        <v>0</v>
      </c>
      <c r="AD227" s="219">
        <f t="shared" si="40"/>
        <v>0</v>
      </c>
      <c r="AE227" s="190">
        <f t="shared" si="41"/>
        <v>0</v>
      </c>
      <c r="AF227" s="223"/>
      <c r="AG227" s="167">
        <v>0</v>
      </c>
      <c r="AH227" s="152">
        <v>0</v>
      </c>
      <c r="AI227" s="189">
        <f t="shared" si="36"/>
        <v>0</v>
      </c>
      <c r="AJ227" s="190">
        <f t="shared" si="42"/>
        <v>0</v>
      </c>
      <c r="AK227" s="156">
        <v>0</v>
      </c>
      <c r="AL227" s="237">
        <f t="shared" si="37"/>
        <v>0</v>
      </c>
      <c r="AM227" s="248"/>
      <c r="AN227" s="160"/>
      <c r="AO227" s="190">
        <f t="shared" si="43"/>
        <v>0</v>
      </c>
      <c r="AP227" s="219">
        <f t="shared" si="43"/>
        <v>0</v>
      </c>
      <c r="AQ227" s="200">
        <f t="shared" si="44"/>
        <v>0</v>
      </c>
      <c r="AR227" s="223"/>
    </row>
    <row r="228" spans="1:44" hidden="1" x14ac:dyDescent="0.3">
      <c r="A228" s="477"/>
      <c r="B228" s="257" t="s">
        <v>323</v>
      </c>
      <c r="C228" s="386"/>
      <c r="D228" s="386"/>
      <c r="E228" s="386"/>
      <c r="F228" s="386"/>
      <c r="G228" s="386"/>
      <c r="H228" s="386"/>
      <c r="I228" s="267"/>
      <c r="J228" s="15"/>
      <c r="K228" s="15"/>
      <c r="L228" s="15"/>
      <c r="M228" s="15"/>
      <c r="N228" s="15"/>
      <c r="O228" s="15"/>
      <c r="P228" s="15"/>
      <c r="Q228" s="15"/>
      <c r="R228" s="15"/>
      <c r="S228" s="15"/>
      <c r="T228" s="79"/>
      <c r="U228" s="150">
        <v>0</v>
      </c>
      <c r="V228" s="152">
        <v>0</v>
      </c>
      <c r="W228" s="189">
        <f t="shared" si="38"/>
        <v>0</v>
      </c>
      <c r="X228" s="190">
        <f t="shared" si="39"/>
        <v>0</v>
      </c>
      <c r="Y228" s="209">
        <v>0</v>
      </c>
      <c r="Z228" s="338">
        <f t="shared" si="35"/>
        <v>0</v>
      </c>
      <c r="AA228" s="159"/>
      <c r="AB228" s="159"/>
      <c r="AC228" s="190">
        <f t="shared" si="40"/>
        <v>0</v>
      </c>
      <c r="AD228" s="219">
        <f t="shared" si="40"/>
        <v>0</v>
      </c>
      <c r="AE228" s="190">
        <f t="shared" si="41"/>
        <v>0</v>
      </c>
      <c r="AF228" s="223"/>
      <c r="AG228" s="167">
        <v>0</v>
      </c>
      <c r="AH228" s="152">
        <v>0</v>
      </c>
      <c r="AI228" s="189">
        <f t="shared" si="36"/>
        <v>0</v>
      </c>
      <c r="AJ228" s="190">
        <f t="shared" si="42"/>
        <v>0</v>
      </c>
      <c r="AK228" s="156">
        <v>0</v>
      </c>
      <c r="AL228" s="237">
        <f t="shared" si="37"/>
        <v>0</v>
      </c>
      <c r="AM228" s="248"/>
      <c r="AN228" s="160"/>
      <c r="AO228" s="190">
        <f t="shared" si="43"/>
        <v>0</v>
      </c>
      <c r="AP228" s="219">
        <f t="shared" si="43"/>
        <v>0</v>
      </c>
      <c r="AQ228" s="200">
        <f t="shared" si="44"/>
        <v>0</v>
      </c>
      <c r="AR228" s="223"/>
    </row>
    <row r="229" spans="1:44" hidden="1" x14ac:dyDescent="0.3">
      <c r="A229" s="477"/>
      <c r="B229" s="257" t="s">
        <v>324</v>
      </c>
      <c r="C229" s="386"/>
      <c r="D229" s="386"/>
      <c r="E229" s="386"/>
      <c r="F229" s="386"/>
      <c r="G229" s="386"/>
      <c r="H229" s="386"/>
      <c r="I229" s="267"/>
      <c r="J229" s="15"/>
      <c r="K229" s="15"/>
      <c r="L229" s="15"/>
      <c r="M229" s="15"/>
      <c r="N229" s="15"/>
      <c r="O229" s="15"/>
      <c r="P229" s="15"/>
      <c r="Q229" s="15"/>
      <c r="R229" s="15"/>
      <c r="S229" s="15"/>
      <c r="T229" s="79"/>
      <c r="U229" s="150">
        <v>0</v>
      </c>
      <c r="V229" s="152">
        <v>0</v>
      </c>
      <c r="W229" s="189">
        <f t="shared" si="38"/>
        <v>0</v>
      </c>
      <c r="X229" s="190">
        <f t="shared" si="39"/>
        <v>0</v>
      </c>
      <c r="Y229" s="209">
        <v>0</v>
      </c>
      <c r="Z229" s="338">
        <f t="shared" si="35"/>
        <v>0</v>
      </c>
      <c r="AA229" s="159"/>
      <c r="AB229" s="159"/>
      <c r="AC229" s="190">
        <f t="shared" si="40"/>
        <v>0</v>
      </c>
      <c r="AD229" s="219">
        <f t="shared" si="40"/>
        <v>0</v>
      </c>
      <c r="AE229" s="190">
        <f t="shared" si="41"/>
        <v>0</v>
      </c>
      <c r="AF229" s="223"/>
      <c r="AG229" s="167">
        <v>0</v>
      </c>
      <c r="AH229" s="152">
        <v>0</v>
      </c>
      <c r="AI229" s="189">
        <f t="shared" si="36"/>
        <v>0</v>
      </c>
      <c r="AJ229" s="190">
        <f t="shared" si="42"/>
        <v>0</v>
      </c>
      <c r="AK229" s="156">
        <v>0</v>
      </c>
      <c r="AL229" s="237">
        <f t="shared" si="37"/>
        <v>0</v>
      </c>
      <c r="AM229" s="248"/>
      <c r="AN229" s="160"/>
      <c r="AO229" s="190">
        <f t="shared" si="43"/>
        <v>0</v>
      </c>
      <c r="AP229" s="219">
        <f t="shared" si="43"/>
        <v>0</v>
      </c>
      <c r="AQ229" s="200">
        <f t="shared" si="44"/>
        <v>0</v>
      </c>
      <c r="AR229" s="223"/>
    </row>
    <row r="230" spans="1:44" hidden="1" x14ac:dyDescent="0.3">
      <c r="A230" s="477"/>
      <c r="B230" s="257" t="s">
        <v>325</v>
      </c>
      <c r="C230" s="386"/>
      <c r="D230" s="386"/>
      <c r="E230" s="386"/>
      <c r="F230" s="386"/>
      <c r="G230" s="386"/>
      <c r="H230" s="386"/>
      <c r="I230" s="267"/>
      <c r="J230" s="15"/>
      <c r="K230" s="15"/>
      <c r="L230" s="15"/>
      <c r="M230" s="15"/>
      <c r="N230" s="15"/>
      <c r="O230" s="15"/>
      <c r="P230" s="15"/>
      <c r="Q230" s="15"/>
      <c r="R230" s="15"/>
      <c r="S230" s="15"/>
      <c r="T230" s="79"/>
      <c r="U230" s="150">
        <v>0</v>
      </c>
      <c r="V230" s="152">
        <v>0</v>
      </c>
      <c r="W230" s="189">
        <f t="shared" si="38"/>
        <v>0</v>
      </c>
      <c r="X230" s="190">
        <f t="shared" si="39"/>
        <v>0</v>
      </c>
      <c r="Y230" s="209">
        <v>0</v>
      </c>
      <c r="Z230" s="338">
        <f t="shared" si="35"/>
        <v>0</v>
      </c>
      <c r="AA230" s="159"/>
      <c r="AB230" s="159"/>
      <c r="AC230" s="190">
        <f t="shared" si="40"/>
        <v>0</v>
      </c>
      <c r="AD230" s="219">
        <f t="shared" si="40"/>
        <v>0</v>
      </c>
      <c r="AE230" s="190">
        <f t="shared" si="41"/>
        <v>0</v>
      </c>
      <c r="AF230" s="223"/>
      <c r="AG230" s="167">
        <v>0</v>
      </c>
      <c r="AH230" s="152">
        <v>0</v>
      </c>
      <c r="AI230" s="189">
        <f t="shared" si="36"/>
        <v>0</v>
      </c>
      <c r="AJ230" s="190">
        <f t="shared" si="42"/>
        <v>0</v>
      </c>
      <c r="AK230" s="156">
        <v>0</v>
      </c>
      <c r="AL230" s="237">
        <f t="shared" si="37"/>
        <v>0</v>
      </c>
      <c r="AM230" s="248"/>
      <c r="AN230" s="160"/>
      <c r="AO230" s="190">
        <f t="shared" si="43"/>
        <v>0</v>
      </c>
      <c r="AP230" s="219">
        <f t="shared" si="43"/>
        <v>0</v>
      </c>
      <c r="AQ230" s="200">
        <f t="shared" si="44"/>
        <v>0</v>
      </c>
      <c r="AR230" s="223"/>
    </row>
    <row r="231" spans="1:44" hidden="1" x14ac:dyDescent="0.3">
      <c r="A231" s="477"/>
      <c r="B231" s="257" t="s">
        <v>326</v>
      </c>
      <c r="C231" s="386"/>
      <c r="D231" s="386"/>
      <c r="E231" s="386"/>
      <c r="F231" s="386"/>
      <c r="G231" s="386"/>
      <c r="H231" s="386"/>
      <c r="I231" s="267"/>
      <c r="J231" s="15"/>
      <c r="K231" s="15"/>
      <c r="L231" s="15"/>
      <c r="M231" s="15"/>
      <c r="N231" s="15"/>
      <c r="O231" s="15"/>
      <c r="P231" s="15"/>
      <c r="Q231" s="15"/>
      <c r="R231" s="15"/>
      <c r="S231" s="15"/>
      <c r="T231" s="79"/>
      <c r="U231" s="150">
        <v>0</v>
      </c>
      <c r="V231" s="152">
        <v>0</v>
      </c>
      <c r="W231" s="189">
        <f t="shared" si="38"/>
        <v>0</v>
      </c>
      <c r="X231" s="190">
        <f t="shared" si="39"/>
        <v>0</v>
      </c>
      <c r="Y231" s="209">
        <v>0</v>
      </c>
      <c r="Z231" s="338">
        <f t="shared" si="35"/>
        <v>0</v>
      </c>
      <c r="AA231" s="159"/>
      <c r="AB231" s="159"/>
      <c r="AC231" s="190">
        <f t="shared" si="40"/>
        <v>0</v>
      </c>
      <c r="AD231" s="219">
        <f t="shared" si="40"/>
        <v>0</v>
      </c>
      <c r="AE231" s="190">
        <f t="shared" si="41"/>
        <v>0</v>
      </c>
      <c r="AF231" s="223"/>
      <c r="AG231" s="167">
        <v>0</v>
      </c>
      <c r="AH231" s="152">
        <v>0</v>
      </c>
      <c r="AI231" s="189">
        <f t="shared" si="36"/>
        <v>0</v>
      </c>
      <c r="AJ231" s="190">
        <f t="shared" si="42"/>
        <v>0</v>
      </c>
      <c r="AK231" s="156">
        <v>0</v>
      </c>
      <c r="AL231" s="237">
        <f t="shared" si="37"/>
        <v>0</v>
      </c>
      <c r="AM231" s="248"/>
      <c r="AN231" s="160"/>
      <c r="AO231" s="190">
        <f t="shared" si="43"/>
        <v>0</v>
      </c>
      <c r="AP231" s="219">
        <f t="shared" si="43"/>
        <v>0</v>
      </c>
      <c r="AQ231" s="200">
        <f t="shared" si="44"/>
        <v>0</v>
      </c>
      <c r="AR231" s="223"/>
    </row>
    <row r="232" spans="1:44" hidden="1" x14ac:dyDescent="0.3">
      <c r="A232" s="477"/>
      <c r="B232" s="257" t="s">
        <v>327</v>
      </c>
      <c r="C232" s="386"/>
      <c r="D232" s="386"/>
      <c r="E232" s="386"/>
      <c r="F232" s="386"/>
      <c r="G232" s="386"/>
      <c r="H232" s="386"/>
      <c r="I232" s="267"/>
      <c r="J232" s="15"/>
      <c r="K232" s="15"/>
      <c r="L232" s="15"/>
      <c r="M232" s="15"/>
      <c r="N232" s="15"/>
      <c r="O232" s="15"/>
      <c r="P232" s="15"/>
      <c r="Q232" s="15"/>
      <c r="R232" s="15"/>
      <c r="S232" s="15"/>
      <c r="T232" s="79"/>
      <c r="U232" s="150">
        <v>0</v>
      </c>
      <c r="V232" s="152">
        <v>0</v>
      </c>
      <c r="W232" s="189">
        <f t="shared" si="38"/>
        <v>0</v>
      </c>
      <c r="X232" s="190">
        <f t="shared" si="39"/>
        <v>0</v>
      </c>
      <c r="Y232" s="209">
        <v>0</v>
      </c>
      <c r="Z232" s="338">
        <f t="shared" si="35"/>
        <v>0</v>
      </c>
      <c r="AA232" s="159"/>
      <c r="AB232" s="159"/>
      <c r="AC232" s="190">
        <f t="shared" si="40"/>
        <v>0</v>
      </c>
      <c r="AD232" s="219">
        <f t="shared" si="40"/>
        <v>0</v>
      </c>
      <c r="AE232" s="190">
        <f t="shared" si="41"/>
        <v>0</v>
      </c>
      <c r="AF232" s="223"/>
      <c r="AG232" s="167">
        <v>0</v>
      </c>
      <c r="AH232" s="152">
        <v>0</v>
      </c>
      <c r="AI232" s="189">
        <f t="shared" si="36"/>
        <v>0</v>
      </c>
      <c r="AJ232" s="190">
        <f t="shared" si="42"/>
        <v>0</v>
      </c>
      <c r="AK232" s="156">
        <v>0</v>
      </c>
      <c r="AL232" s="237">
        <f t="shared" si="37"/>
        <v>0</v>
      </c>
      <c r="AM232" s="248"/>
      <c r="AN232" s="160"/>
      <c r="AO232" s="190">
        <f t="shared" si="43"/>
        <v>0</v>
      </c>
      <c r="AP232" s="219">
        <f t="shared" si="43"/>
        <v>0</v>
      </c>
      <c r="AQ232" s="200">
        <f t="shared" si="44"/>
        <v>0</v>
      </c>
      <c r="AR232" s="223"/>
    </row>
    <row r="233" spans="1:44" hidden="1" x14ac:dyDescent="0.3">
      <c r="A233" s="477"/>
      <c r="B233" s="257" t="s">
        <v>328</v>
      </c>
      <c r="C233" s="386"/>
      <c r="D233" s="386"/>
      <c r="E233" s="386"/>
      <c r="F233" s="386"/>
      <c r="G233" s="386"/>
      <c r="H233" s="386"/>
      <c r="I233" s="267"/>
      <c r="J233" s="15"/>
      <c r="K233" s="15"/>
      <c r="L233" s="15"/>
      <c r="M233" s="15"/>
      <c r="N233" s="15"/>
      <c r="O233" s="15"/>
      <c r="P233" s="15"/>
      <c r="Q233" s="15"/>
      <c r="R233" s="15"/>
      <c r="S233" s="15"/>
      <c r="T233" s="79"/>
      <c r="U233" s="150">
        <v>0</v>
      </c>
      <c r="V233" s="152">
        <v>0</v>
      </c>
      <c r="W233" s="189">
        <f t="shared" si="38"/>
        <v>0</v>
      </c>
      <c r="X233" s="190">
        <f t="shared" si="39"/>
        <v>0</v>
      </c>
      <c r="Y233" s="209">
        <v>0</v>
      </c>
      <c r="Z233" s="338">
        <f t="shared" si="35"/>
        <v>0</v>
      </c>
      <c r="AA233" s="159"/>
      <c r="AB233" s="159"/>
      <c r="AC233" s="190">
        <f t="shared" si="40"/>
        <v>0</v>
      </c>
      <c r="AD233" s="219">
        <f t="shared" si="40"/>
        <v>0</v>
      </c>
      <c r="AE233" s="190">
        <f t="shared" si="41"/>
        <v>0</v>
      </c>
      <c r="AF233" s="223"/>
      <c r="AG233" s="167">
        <v>0</v>
      </c>
      <c r="AH233" s="152">
        <v>0</v>
      </c>
      <c r="AI233" s="189">
        <f t="shared" si="36"/>
        <v>0</v>
      </c>
      <c r="AJ233" s="190">
        <f t="shared" si="42"/>
        <v>0</v>
      </c>
      <c r="AK233" s="156">
        <v>0</v>
      </c>
      <c r="AL233" s="237">
        <f t="shared" si="37"/>
        <v>0</v>
      </c>
      <c r="AM233" s="248"/>
      <c r="AN233" s="160"/>
      <c r="AO233" s="190">
        <f t="shared" si="43"/>
        <v>0</v>
      </c>
      <c r="AP233" s="219">
        <f t="shared" si="43"/>
        <v>0</v>
      </c>
      <c r="AQ233" s="200">
        <f t="shared" si="44"/>
        <v>0</v>
      </c>
      <c r="AR233" s="223"/>
    </row>
    <row r="234" spans="1:44" hidden="1" x14ac:dyDescent="0.3">
      <c r="A234" s="477"/>
      <c r="B234" s="257" t="s">
        <v>329</v>
      </c>
      <c r="C234" s="386"/>
      <c r="D234" s="386"/>
      <c r="E234" s="386"/>
      <c r="F234" s="386"/>
      <c r="G234" s="386"/>
      <c r="H234" s="386"/>
      <c r="I234" s="267"/>
      <c r="J234" s="15"/>
      <c r="K234" s="15"/>
      <c r="L234" s="15"/>
      <c r="M234" s="15"/>
      <c r="N234" s="15"/>
      <c r="O234" s="15"/>
      <c r="P234" s="15"/>
      <c r="Q234" s="15"/>
      <c r="R234" s="15"/>
      <c r="S234" s="15"/>
      <c r="T234" s="79"/>
      <c r="U234" s="150">
        <v>0</v>
      </c>
      <c r="V234" s="152">
        <v>0</v>
      </c>
      <c r="W234" s="189">
        <f t="shared" si="38"/>
        <v>0</v>
      </c>
      <c r="X234" s="190">
        <f t="shared" si="39"/>
        <v>0</v>
      </c>
      <c r="Y234" s="209">
        <v>0</v>
      </c>
      <c r="Z234" s="338">
        <f t="shared" si="35"/>
        <v>0</v>
      </c>
      <c r="AA234" s="159"/>
      <c r="AB234" s="159"/>
      <c r="AC234" s="190">
        <f t="shared" si="40"/>
        <v>0</v>
      </c>
      <c r="AD234" s="219">
        <f t="shared" si="40"/>
        <v>0</v>
      </c>
      <c r="AE234" s="190">
        <f t="shared" si="41"/>
        <v>0</v>
      </c>
      <c r="AF234" s="223"/>
      <c r="AG234" s="167">
        <v>0</v>
      </c>
      <c r="AH234" s="152">
        <v>0</v>
      </c>
      <c r="AI234" s="189">
        <f t="shared" si="36"/>
        <v>0</v>
      </c>
      <c r="AJ234" s="190">
        <f t="shared" si="42"/>
        <v>0</v>
      </c>
      <c r="AK234" s="156">
        <v>0</v>
      </c>
      <c r="AL234" s="237">
        <f t="shared" si="37"/>
        <v>0</v>
      </c>
      <c r="AM234" s="248"/>
      <c r="AN234" s="160"/>
      <c r="AO234" s="190">
        <f t="shared" si="43"/>
        <v>0</v>
      </c>
      <c r="AP234" s="219">
        <f t="shared" si="43"/>
        <v>0</v>
      </c>
      <c r="AQ234" s="200">
        <f t="shared" si="44"/>
        <v>0</v>
      </c>
      <c r="AR234" s="223"/>
    </row>
    <row r="235" spans="1:44" hidden="1" x14ac:dyDescent="0.3">
      <c r="A235" s="477"/>
      <c r="B235" s="257" t="s">
        <v>330</v>
      </c>
      <c r="C235" s="386"/>
      <c r="D235" s="386"/>
      <c r="E235" s="386"/>
      <c r="F235" s="386"/>
      <c r="G235" s="386"/>
      <c r="H235" s="386"/>
      <c r="I235" s="267"/>
      <c r="J235" s="15"/>
      <c r="K235" s="15"/>
      <c r="L235" s="15"/>
      <c r="M235" s="15"/>
      <c r="N235" s="15"/>
      <c r="O235" s="15"/>
      <c r="P235" s="15"/>
      <c r="Q235" s="15"/>
      <c r="R235" s="15"/>
      <c r="S235" s="15"/>
      <c r="T235" s="79"/>
      <c r="U235" s="150">
        <v>0</v>
      </c>
      <c r="V235" s="152">
        <v>0</v>
      </c>
      <c r="W235" s="189">
        <f t="shared" si="38"/>
        <v>0</v>
      </c>
      <c r="X235" s="190">
        <f t="shared" si="39"/>
        <v>0</v>
      </c>
      <c r="Y235" s="209">
        <v>0</v>
      </c>
      <c r="Z235" s="338">
        <f t="shared" si="35"/>
        <v>0</v>
      </c>
      <c r="AA235" s="159"/>
      <c r="AB235" s="159"/>
      <c r="AC235" s="190">
        <f t="shared" si="40"/>
        <v>0</v>
      </c>
      <c r="AD235" s="219">
        <f t="shared" si="40"/>
        <v>0</v>
      </c>
      <c r="AE235" s="190">
        <f t="shared" si="41"/>
        <v>0</v>
      </c>
      <c r="AF235" s="223"/>
      <c r="AG235" s="167">
        <v>0</v>
      </c>
      <c r="AH235" s="152">
        <v>0</v>
      </c>
      <c r="AI235" s="189">
        <f t="shared" si="36"/>
        <v>0</v>
      </c>
      <c r="AJ235" s="190">
        <f t="shared" si="42"/>
        <v>0</v>
      </c>
      <c r="AK235" s="156">
        <v>0</v>
      </c>
      <c r="AL235" s="237">
        <f t="shared" si="37"/>
        <v>0</v>
      </c>
      <c r="AM235" s="248"/>
      <c r="AN235" s="160"/>
      <c r="AO235" s="190">
        <f t="shared" si="43"/>
        <v>0</v>
      </c>
      <c r="AP235" s="219">
        <f t="shared" si="43"/>
        <v>0</v>
      </c>
      <c r="AQ235" s="200">
        <f t="shared" si="44"/>
        <v>0</v>
      </c>
      <c r="AR235" s="223"/>
    </row>
    <row r="236" spans="1:44" hidden="1" x14ac:dyDescent="0.3">
      <c r="A236" s="477"/>
      <c r="B236" s="257" t="s">
        <v>331</v>
      </c>
      <c r="C236" s="386"/>
      <c r="D236" s="386"/>
      <c r="E236" s="386"/>
      <c r="F236" s="386"/>
      <c r="G236" s="386"/>
      <c r="H236" s="386"/>
      <c r="I236" s="267"/>
      <c r="J236" s="15"/>
      <c r="K236" s="15"/>
      <c r="L236" s="15"/>
      <c r="M236" s="15"/>
      <c r="N236" s="15"/>
      <c r="O236" s="15"/>
      <c r="P236" s="15"/>
      <c r="Q236" s="15"/>
      <c r="R236" s="15"/>
      <c r="S236" s="15"/>
      <c r="T236" s="79"/>
      <c r="U236" s="150">
        <v>0</v>
      </c>
      <c r="V236" s="152">
        <v>0</v>
      </c>
      <c r="W236" s="189">
        <f t="shared" si="38"/>
        <v>0</v>
      </c>
      <c r="X236" s="190">
        <f t="shared" si="39"/>
        <v>0</v>
      </c>
      <c r="Y236" s="209">
        <v>0</v>
      </c>
      <c r="Z236" s="338">
        <f t="shared" si="35"/>
        <v>0</v>
      </c>
      <c r="AA236" s="159"/>
      <c r="AB236" s="159"/>
      <c r="AC236" s="190">
        <f t="shared" si="40"/>
        <v>0</v>
      </c>
      <c r="AD236" s="219">
        <f t="shared" si="40"/>
        <v>0</v>
      </c>
      <c r="AE236" s="190">
        <f t="shared" si="41"/>
        <v>0</v>
      </c>
      <c r="AF236" s="223"/>
      <c r="AG236" s="167">
        <v>0</v>
      </c>
      <c r="AH236" s="152">
        <v>0</v>
      </c>
      <c r="AI236" s="189">
        <f t="shared" si="36"/>
        <v>0</v>
      </c>
      <c r="AJ236" s="190">
        <f t="shared" si="42"/>
        <v>0</v>
      </c>
      <c r="AK236" s="156">
        <v>0</v>
      </c>
      <c r="AL236" s="237">
        <f t="shared" si="37"/>
        <v>0</v>
      </c>
      <c r="AM236" s="248"/>
      <c r="AN236" s="160"/>
      <c r="AO236" s="190">
        <f t="shared" si="43"/>
        <v>0</v>
      </c>
      <c r="AP236" s="219">
        <f t="shared" si="43"/>
        <v>0</v>
      </c>
      <c r="AQ236" s="200">
        <f t="shared" si="44"/>
        <v>0</v>
      </c>
      <c r="AR236" s="223"/>
    </row>
    <row r="237" spans="1:44" hidden="1" x14ac:dyDescent="0.3">
      <c r="A237" s="477"/>
      <c r="B237" s="257" t="s">
        <v>332</v>
      </c>
      <c r="C237" s="386"/>
      <c r="D237" s="386"/>
      <c r="E237" s="386"/>
      <c r="F237" s="386"/>
      <c r="G237" s="386"/>
      <c r="H237" s="386"/>
      <c r="I237" s="267"/>
      <c r="J237" s="15"/>
      <c r="K237" s="15"/>
      <c r="L237" s="15"/>
      <c r="M237" s="15"/>
      <c r="N237" s="15"/>
      <c r="O237" s="15"/>
      <c r="P237" s="15"/>
      <c r="Q237" s="15"/>
      <c r="R237" s="15"/>
      <c r="S237" s="15"/>
      <c r="T237" s="79"/>
      <c r="U237" s="150">
        <v>0</v>
      </c>
      <c r="V237" s="152">
        <v>0</v>
      </c>
      <c r="W237" s="189">
        <f t="shared" si="38"/>
        <v>0</v>
      </c>
      <c r="X237" s="190">
        <f t="shared" si="39"/>
        <v>0</v>
      </c>
      <c r="Y237" s="209">
        <v>0</v>
      </c>
      <c r="Z237" s="338">
        <f t="shared" si="35"/>
        <v>0</v>
      </c>
      <c r="AA237" s="159"/>
      <c r="AB237" s="159"/>
      <c r="AC237" s="190">
        <f t="shared" si="40"/>
        <v>0</v>
      </c>
      <c r="AD237" s="219">
        <f t="shared" si="40"/>
        <v>0</v>
      </c>
      <c r="AE237" s="190">
        <f t="shared" si="41"/>
        <v>0</v>
      </c>
      <c r="AF237" s="223"/>
      <c r="AG237" s="167">
        <v>0</v>
      </c>
      <c r="AH237" s="152">
        <v>0</v>
      </c>
      <c r="AI237" s="189">
        <f t="shared" si="36"/>
        <v>0</v>
      </c>
      <c r="AJ237" s="190">
        <f t="shared" si="42"/>
        <v>0</v>
      </c>
      <c r="AK237" s="156">
        <v>0</v>
      </c>
      <c r="AL237" s="237">
        <f t="shared" si="37"/>
        <v>0</v>
      </c>
      <c r="AM237" s="248"/>
      <c r="AN237" s="160"/>
      <c r="AO237" s="190">
        <f t="shared" si="43"/>
        <v>0</v>
      </c>
      <c r="AP237" s="219">
        <f t="shared" si="43"/>
        <v>0</v>
      </c>
      <c r="AQ237" s="200">
        <f t="shared" si="44"/>
        <v>0</v>
      </c>
      <c r="AR237" s="223"/>
    </row>
    <row r="238" spans="1:44" hidden="1" x14ac:dyDescent="0.3">
      <c r="A238" s="477"/>
      <c r="B238" s="257" t="s">
        <v>333</v>
      </c>
      <c r="C238" s="386"/>
      <c r="D238" s="386"/>
      <c r="E238" s="386"/>
      <c r="F238" s="386"/>
      <c r="G238" s="386"/>
      <c r="H238" s="386"/>
      <c r="I238" s="267"/>
      <c r="J238" s="15"/>
      <c r="K238" s="15"/>
      <c r="L238" s="15"/>
      <c r="M238" s="15"/>
      <c r="N238" s="15"/>
      <c r="O238" s="15"/>
      <c r="P238" s="15"/>
      <c r="Q238" s="15"/>
      <c r="R238" s="15"/>
      <c r="S238" s="15"/>
      <c r="T238" s="79"/>
      <c r="U238" s="150">
        <v>0</v>
      </c>
      <c r="V238" s="152">
        <v>0</v>
      </c>
      <c r="W238" s="189">
        <f t="shared" si="38"/>
        <v>0</v>
      </c>
      <c r="X238" s="190">
        <f t="shared" si="39"/>
        <v>0</v>
      </c>
      <c r="Y238" s="209">
        <v>0</v>
      </c>
      <c r="Z238" s="338">
        <f t="shared" si="35"/>
        <v>0</v>
      </c>
      <c r="AA238" s="159"/>
      <c r="AB238" s="159"/>
      <c r="AC238" s="190">
        <f t="shared" si="40"/>
        <v>0</v>
      </c>
      <c r="AD238" s="219">
        <f t="shared" si="40"/>
        <v>0</v>
      </c>
      <c r="AE238" s="190">
        <f t="shared" si="41"/>
        <v>0</v>
      </c>
      <c r="AF238" s="223"/>
      <c r="AG238" s="167">
        <v>0</v>
      </c>
      <c r="AH238" s="152">
        <v>0</v>
      </c>
      <c r="AI238" s="189">
        <f t="shared" si="36"/>
        <v>0</v>
      </c>
      <c r="AJ238" s="190">
        <f t="shared" si="42"/>
        <v>0</v>
      </c>
      <c r="AK238" s="156">
        <v>0</v>
      </c>
      <c r="AL238" s="237">
        <f t="shared" si="37"/>
        <v>0</v>
      </c>
      <c r="AM238" s="248"/>
      <c r="AN238" s="160"/>
      <c r="AO238" s="190">
        <f t="shared" si="43"/>
        <v>0</v>
      </c>
      <c r="AP238" s="219">
        <f t="shared" si="43"/>
        <v>0</v>
      </c>
      <c r="AQ238" s="200">
        <f t="shared" si="44"/>
        <v>0</v>
      </c>
      <c r="AR238" s="223"/>
    </row>
    <row r="239" spans="1:44" hidden="1" x14ac:dyDescent="0.3">
      <c r="A239" s="477"/>
      <c r="B239" s="257" t="s">
        <v>334</v>
      </c>
      <c r="C239" s="386"/>
      <c r="D239" s="386"/>
      <c r="E239" s="386"/>
      <c r="F239" s="386"/>
      <c r="G239" s="386"/>
      <c r="H239" s="386"/>
      <c r="I239" s="267"/>
      <c r="J239" s="15"/>
      <c r="K239" s="15"/>
      <c r="L239" s="15"/>
      <c r="M239" s="15"/>
      <c r="N239" s="15"/>
      <c r="O239" s="15"/>
      <c r="P239" s="15"/>
      <c r="Q239" s="15"/>
      <c r="R239" s="15"/>
      <c r="S239" s="15"/>
      <c r="T239" s="79"/>
      <c r="U239" s="150">
        <v>0</v>
      </c>
      <c r="V239" s="152">
        <v>0</v>
      </c>
      <c r="W239" s="189">
        <f t="shared" si="38"/>
        <v>0</v>
      </c>
      <c r="X239" s="190">
        <f t="shared" si="39"/>
        <v>0</v>
      </c>
      <c r="Y239" s="209">
        <v>0</v>
      </c>
      <c r="Z239" s="338">
        <f t="shared" si="35"/>
        <v>0</v>
      </c>
      <c r="AA239" s="159"/>
      <c r="AB239" s="159"/>
      <c r="AC239" s="190">
        <f t="shared" si="40"/>
        <v>0</v>
      </c>
      <c r="AD239" s="219">
        <f t="shared" si="40"/>
        <v>0</v>
      </c>
      <c r="AE239" s="190">
        <f t="shared" si="41"/>
        <v>0</v>
      </c>
      <c r="AF239" s="223"/>
      <c r="AG239" s="167">
        <v>0</v>
      </c>
      <c r="AH239" s="152">
        <v>0</v>
      </c>
      <c r="AI239" s="189">
        <f t="shared" si="36"/>
        <v>0</v>
      </c>
      <c r="AJ239" s="190">
        <f t="shared" si="42"/>
        <v>0</v>
      </c>
      <c r="AK239" s="156">
        <v>0</v>
      </c>
      <c r="AL239" s="237">
        <f t="shared" si="37"/>
        <v>0</v>
      </c>
      <c r="AM239" s="248"/>
      <c r="AN239" s="160"/>
      <c r="AO239" s="190">
        <f t="shared" si="43"/>
        <v>0</v>
      </c>
      <c r="AP239" s="219">
        <f t="shared" si="43"/>
        <v>0</v>
      </c>
      <c r="AQ239" s="200">
        <f t="shared" si="44"/>
        <v>0</v>
      </c>
      <c r="AR239" s="223"/>
    </row>
    <row r="240" spans="1:44" hidden="1" x14ac:dyDescent="0.3">
      <c r="A240" s="477"/>
      <c r="B240" s="257" t="s">
        <v>335</v>
      </c>
      <c r="C240" s="386"/>
      <c r="D240" s="386"/>
      <c r="E240" s="386"/>
      <c r="F240" s="386"/>
      <c r="G240" s="386"/>
      <c r="H240" s="386"/>
      <c r="I240" s="267"/>
      <c r="J240" s="15"/>
      <c r="K240" s="15"/>
      <c r="L240" s="15"/>
      <c r="M240" s="15"/>
      <c r="N240" s="15"/>
      <c r="O240" s="15"/>
      <c r="P240" s="15"/>
      <c r="Q240" s="15"/>
      <c r="R240" s="15"/>
      <c r="S240" s="15"/>
      <c r="T240" s="79"/>
      <c r="U240" s="150">
        <v>0</v>
      </c>
      <c r="V240" s="152">
        <v>0</v>
      </c>
      <c r="W240" s="189">
        <f t="shared" si="38"/>
        <v>0</v>
      </c>
      <c r="X240" s="190">
        <f t="shared" si="39"/>
        <v>0</v>
      </c>
      <c r="Y240" s="209">
        <v>0</v>
      </c>
      <c r="Z240" s="338">
        <f t="shared" si="35"/>
        <v>0</v>
      </c>
      <c r="AA240" s="159"/>
      <c r="AB240" s="159"/>
      <c r="AC240" s="190">
        <f t="shared" si="40"/>
        <v>0</v>
      </c>
      <c r="AD240" s="219">
        <f t="shared" si="40"/>
        <v>0</v>
      </c>
      <c r="AE240" s="190">
        <f t="shared" si="41"/>
        <v>0</v>
      </c>
      <c r="AF240" s="223"/>
      <c r="AG240" s="167">
        <v>0</v>
      </c>
      <c r="AH240" s="152">
        <v>0</v>
      </c>
      <c r="AI240" s="189">
        <f t="shared" si="36"/>
        <v>0</v>
      </c>
      <c r="AJ240" s="190">
        <f t="shared" si="42"/>
        <v>0</v>
      </c>
      <c r="AK240" s="156">
        <v>0</v>
      </c>
      <c r="AL240" s="237">
        <f t="shared" si="37"/>
        <v>0</v>
      </c>
      <c r="AM240" s="248"/>
      <c r="AN240" s="160"/>
      <c r="AO240" s="190">
        <f t="shared" si="43"/>
        <v>0</v>
      </c>
      <c r="AP240" s="219">
        <f t="shared" si="43"/>
        <v>0</v>
      </c>
      <c r="AQ240" s="200">
        <f t="shared" si="44"/>
        <v>0</v>
      </c>
      <c r="AR240" s="223"/>
    </row>
    <row r="241" spans="1:44" hidden="1" x14ac:dyDescent="0.3">
      <c r="A241" s="477"/>
      <c r="B241" s="257" t="s">
        <v>336</v>
      </c>
      <c r="C241" s="386"/>
      <c r="D241" s="386"/>
      <c r="E241" s="386"/>
      <c r="F241" s="386"/>
      <c r="G241" s="386"/>
      <c r="H241" s="386"/>
      <c r="I241" s="267"/>
      <c r="J241" s="15"/>
      <c r="K241" s="15"/>
      <c r="L241" s="15"/>
      <c r="M241" s="15"/>
      <c r="N241" s="15"/>
      <c r="O241" s="15"/>
      <c r="P241" s="15"/>
      <c r="Q241" s="15"/>
      <c r="R241" s="15"/>
      <c r="S241" s="15"/>
      <c r="T241" s="79"/>
      <c r="U241" s="150">
        <v>0</v>
      </c>
      <c r="V241" s="152">
        <v>0</v>
      </c>
      <c r="W241" s="189">
        <f t="shared" si="38"/>
        <v>0</v>
      </c>
      <c r="X241" s="190">
        <f t="shared" si="39"/>
        <v>0</v>
      </c>
      <c r="Y241" s="209">
        <v>0</v>
      </c>
      <c r="Z241" s="338">
        <f t="shared" si="35"/>
        <v>0</v>
      </c>
      <c r="AA241" s="159"/>
      <c r="AB241" s="159"/>
      <c r="AC241" s="190">
        <f t="shared" si="40"/>
        <v>0</v>
      </c>
      <c r="AD241" s="219">
        <f t="shared" si="40"/>
        <v>0</v>
      </c>
      <c r="AE241" s="190">
        <f t="shared" si="41"/>
        <v>0</v>
      </c>
      <c r="AF241" s="223"/>
      <c r="AG241" s="167">
        <v>0</v>
      </c>
      <c r="AH241" s="152">
        <v>0</v>
      </c>
      <c r="AI241" s="189">
        <f t="shared" si="36"/>
        <v>0</v>
      </c>
      <c r="AJ241" s="190">
        <f t="shared" si="42"/>
        <v>0</v>
      </c>
      <c r="AK241" s="156">
        <v>0</v>
      </c>
      <c r="AL241" s="237">
        <f t="shared" si="37"/>
        <v>0</v>
      </c>
      <c r="AM241" s="248"/>
      <c r="AN241" s="160"/>
      <c r="AO241" s="190">
        <f t="shared" si="43"/>
        <v>0</v>
      </c>
      <c r="AP241" s="219">
        <f t="shared" si="43"/>
        <v>0</v>
      </c>
      <c r="AQ241" s="200">
        <f t="shared" si="44"/>
        <v>0</v>
      </c>
      <c r="AR241" s="223"/>
    </row>
    <row r="242" spans="1:44" hidden="1" x14ac:dyDescent="0.3">
      <c r="A242" s="477"/>
      <c r="B242" s="257" t="s">
        <v>337</v>
      </c>
      <c r="C242" s="386"/>
      <c r="D242" s="386"/>
      <c r="E242" s="386"/>
      <c r="F242" s="386"/>
      <c r="G242" s="386"/>
      <c r="H242" s="386"/>
      <c r="I242" s="267"/>
      <c r="J242" s="15"/>
      <c r="K242" s="15"/>
      <c r="L242" s="15"/>
      <c r="M242" s="15"/>
      <c r="N242" s="15"/>
      <c r="O242" s="15"/>
      <c r="P242" s="15"/>
      <c r="Q242" s="15"/>
      <c r="R242" s="15"/>
      <c r="S242" s="15"/>
      <c r="T242" s="79"/>
      <c r="U242" s="150">
        <v>0</v>
      </c>
      <c r="V242" s="152">
        <v>0</v>
      </c>
      <c r="W242" s="189">
        <f t="shared" si="38"/>
        <v>0</v>
      </c>
      <c r="X242" s="190">
        <f t="shared" si="39"/>
        <v>0</v>
      </c>
      <c r="Y242" s="209">
        <v>0</v>
      </c>
      <c r="Z242" s="338">
        <f t="shared" si="35"/>
        <v>0</v>
      </c>
      <c r="AA242" s="159"/>
      <c r="AB242" s="159"/>
      <c r="AC242" s="190">
        <f t="shared" si="40"/>
        <v>0</v>
      </c>
      <c r="AD242" s="219">
        <f t="shared" si="40"/>
        <v>0</v>
      </c>
      <c r="AE242" s="190">
        <f t="shared" si="41"/>
        <v>0</v>
      </c>
      <c r="AF242" s="223"/>
      <c r="AG242" s="167">
        <v>0</v>
      </c>
      <c r="AH242" s="152">
        <v>0</v>
      </c>
      <c r="AI242" s="189">
        <f t="shared" si="36"/>
        <v>0</v>
      </c>
      <c r="AJ242" s="190">
        <f t="shared" si="42"/>
        <v>0</v>
      </c>
      <c r="AK242" s="156">
        <v>0</v>
      </c>
      <c r="AL242" s="237">
        <f t="shared" si="37"/>
        <v>0</v>
      </c>
      <c r="AM242" s="248"/>
      <c r="AN242" s="160"/>
      <c r="AO242" s="190">
        <f t="shared" si="43"/>
        <v>0</v>
      </c>
      <c r="AP242" s="219">
        <f t="shared" si="43"/>
        <v>0</v>
      </c>
      <c r="AQ242" s="200">
        <f t="shared" si="44"/>
        <v>0</v>
      </c>
      <c r="AR242" s="223"/>
    </row>
    <row r="243" spans="1:44" hidden="1" x14ac:dyDescent="0.3">
      <c r="A243" s="477"/>
      <c r="B243" s="257" t="s">
        <v>338</v>
      </c>
      <c r="C243" s="386"/>
      <c r="D243" s="386"/>
      <c r="E243" s="386"/>
      <c r="F243" s="386"/>
      <c r="G243" s="386"/>
      <c r="H243" s="386"/>
      <c r="I243" s="267"/>
      <c r="J243" s="15"/>
      <c r="K243" s="15"/>
      <c r="L243" s="15"/>
      <c r="M243" s="15"/>
      <c r="N243" s="15"/>
      <c r="O243" s="15"/>
      <c r="P243" s="15"/>
      <c r="Q243" s="15"/>
      <c r="R243" s="15"/>
      <c r="S243" s="15"/>
      <c r="T243" s="79"/>
      <c r="U243" s="150">
        <v>0</v>
      </c>
      <c r="V243" s="152">
        <v>0</v>
      </c>
      <c r="W243" s="189">
        <f t="shared" si="38"/>
        <v>0</v>
      </c>
      <c r="X243" s="190">
        <f t="shared" si="39"/>
        <v>0</v>
      </c>
      <c r="Y243" s="209">
        <v>0</v>
      </c>
      <c r="Z243" s="338">
        <f t="shared" si="35"/>
        <v>0</v>
      </c>
      <c r="AA243" s="159"/>
      <c r="AB243" s="159"/>
      <c r="AC243" s="190">
        <f t="shared" si="40"/>
        <v>0</v>
      </c>
      <c r="AD243" s="219">
        <f t="shared" si="40"/>
        <v>0</v>
      </c>
      <c r="AE243" s="190">
        <f t="shared" si="41"/>
        <v>0</v>
      </c>
      <c r="AF243" s="223"/>
      <c r="AG243" s="167">
        <v>0</v>
      </c>
      <c r="AH243" s="152">
        <v>0</v>
      </c>
      <c r="AI243" s="189">
        <f t="shared" si="36"/>
        <v>0</v>
      </c>
      <c r="AJ243" s="190">
        <f t="shared" si="42"/>
        <v>0</v>
      </c>
      <c r="AK243" s="156">
        <v>0</v>
      </c>
      <c r="AL243" s="237">
        <f t="shared" si="37"/>
        <v>0</v>
      </c>
      <c r="AM243" s="248"/>
      <c r="AN243" s="160"/>
      <c r="AO243" s="190">
        <f t="shared" si="43"/>
        <v>0</v>
      </c>
      <c r="AP243" s="219">
        <f t="shared" si="43"/>
        <v>0</v>
      </c>
      <c r="AQ243" s="200">
        <f t="shared" si="44"/>
        <v>0</v>
      </c>
      <c r="AR243" s="223"/>
    </row>
    <row r="244" spans="1:44" hidden="1" x14ac:dyDescent="0.3">
      <c r="A244" s="477"/>
      <c r="B244" s="257" t="s">
        <v>339</v>
      </c>
      <c r="C244" s="386"/>
      <c r="D244" s="386"/>
      <c r="E244" s="386"/>
      <c r="F244" s="386"/>
      <c r="G244" s="386"/>
      <c r="H244" s="386"/>
      <c r="I244" s="267"/>
      <c r="J244" s="15"/>
      <c r="K244" s="15"/>
      <c r="L244" s="15"/>
      <c r="M244" s="15"/>
      <c r="N244" s="15"/>
      <c r="O244" s="15"/>
      <c r="P244" s="15"/>
      <c r="Q244" s="15"/>
      <c r="R244" s="15"/>
      <c r="S244" s="15"/>
      <c r="T244" s="79"/>
      <c r="U244" s="150">
        <v>0</v>
      </c>
      <c r="V244" s="152">
        <v>0</v>
      </c>
      <c r="W244" s="189">
        <f t="shared" si="38"/>
        <v>0</v>
      </c>
      <c r="X244" s="190">
        <f t="shared" si="39"/>
        <v>0</v>
      </c>
      <c r="Y244" s="209">
        <v>0</v>
      </c>
      <c r="Z244" s="338">
        <f t="shared" si="35"/>
        <v>0</v>
      </c>
      <c r="AA244" s="159"/>
      <c r="AB244" s="159"/>
      <c r="AC244" s="190">
        <f t="shared" si="40"/>
        <v>0</v>
      </c>
      <c r="AD244" s="219">
        <f t="shared" si="40"/>
        <v>0</v>
      </c>
      <c r="AE244" s="190">
        <f t="shared" si="41"/>
        <v>0</v>
      </c>
      <c r="AF244" s="223"/>
      <c r="AG244" s="167">
        <v>0</v>
      </c>
      <c r="AH244" s="152">
        <v>0</v>
      </c>
      <c r="AI244" s="189">
        <f t="shared" si="36"/>
        <v>0</v>
      </c>
      <c r="AJ244" s="190">
        <f t="shared" si="42"/>
        <v>0</v>
      </c>
      <c r="AK244" s="156">
        <v>0</v>
      </c>
      <c r="AL244" s="237">
        <f t="shared" si="37"/>
        <v>0</v>
      </c>
      <c r="AM244" s="248"/>
      <c r="AN244" s="160"/>
      <c r="AO244" s="190">
        <f t="shared" si="43"/>
        <v>0</v>
      </c>
      <c r="AP244" s="219">
        <f t="shared" si="43"/>
        <v>0</v>
      </c>
      <c r="AQ244" s="200">
        <f t="shared" si="44"/>
        <v>0</v>
      </c>
      <c r="AR244" s="223"/>
    </row>
    <row r="245" spans="1:44" hidden="1" x14ac:dyDescent="0.3">
      <c r="A245" s="477"/>
      <c r="B245" s="257" t="s">
        <v>340</v>
      </c>
      <c r="C245" s="386"/>
      <c r="D245" s="386"/>
      <c r="E245" s="386"/>
      <c r="F245" s="386"/>
      <c r="G245" s="386"/>
      <c r="H245" s="386"/>
      <c r="I245" s="267"/>
      <c r="J245" s="15"/>
      <c r="K245" s="15"/>
      <c r="L245" s="15"/>
      <c r="M245" s="15"/>
      <c r="N245" s="15"/>
      <c r="O245" s="15"/>
      <c r="P245" s="15"/>
      <c r="Q245" s="15"/>
      <c r="R245" s="15"/>
      <c r="S245" s="15"/>
      <c r="T245" s="79"/>
      <c r="U245" s="150">
        <v>0</v>
      </c>
      <c r="V245" s="152">
        <v>0</v>
      </c>
      <c r="W245" s="189">
        <f t="shared" si="38"/>
        <v>0</v>
      </c>
      <c r="X245" s="190">
        <f t="shared" si="39"/>
        <v>0</v>
      </c>
      <c r="Y245" s="209">
        <v>0</v>
      </c>
      <c r="Z245" s="338">
        <f t="shared" si="35"/>
        <v>0</v>
      </c>
      <c r="AA245" s="159"/>
      <c r="AB245" s="159"/>
      <c r="AC245" s="190">
        <f t="shared" si="40"/>
        <v>0</v>
      </c>
      <c r="AD245" s="219">
        <f t="shared" si="40"/>
        <v>0</v>
      </c>
      <c r="AE245" s="190">
        <f t="shared" si="41"/>
        <v>0</v>
      </c>
      <c r="AF245" s="223"/>
      <c r="AG245" s="167">
        <v>0</v>
      </c>
      <c r="AH245" s="152">
        <v>0</v>
      </c>
      <c r="AI245" s="189">
        <f t="shared" si="36"/>
        <v>0</v>
      </c>
      <c r="AJ245" s="190">
        <f t="shared" si="42"/>
        <v>0</v>
      </c>
      <c r="AK245" s="156">
        <v>0</v>
      </c>
      <c r="AL245" s="237">
        <f t="shared" si="37"/>
        <v>0</v>
      </c>
      <c r="AM245" s="248"/>
      <c r="AN245" s="160"/>
      <c r="AO245" s="190">
        <f t="shared" si="43"/>
        <v>0</v>
      </c>
      <c r="AP245" s="219">
        <f t="shared" si="43"/>
        <v>0</v>
      </c>
      <c r="AQ245" s="200">
        <f t="shared" si="44"/>
        <v>0</v>
      </c>
      <c r="AR245" s="223"/>
    </row>
    <row r="246" spans="1:44" hidden="1" x14ac:dyDescent="0.3">
      <c r="A246" s="477"/>
      <c r="B246" s="257" t="s">
        <v>341</v>
      </c>
      <c r="C246" s="386"/>
      <c r="D246" s="386"/>
      <c r="E246" s="386"/>
      <c r="F246" s="386"/>
      <c r="G246" s="386"/>
      <c r="H246" s="386"/>
      <c r="I246" s="267"/>
      <c r="J246" s="15"/>
      <c r="K246" s="15"/>
      <c r="L246" s="15"/>
      <c r="M246" s="15"/>
      <c r="N246" s="15"/>
      <c r="O246" s="15"/>
      <c r="P246" s="15"/>
      <c r="Q246" s="15"/>
      <c r="R246" s="15"/>
      <c r="S246" s="15"/>
      <c r="T246" s="79"/>
      <c r="U246" s="150">
        <v>0</v>
      </c>
      <c r="V246" s="152">
        <v>0</v>
      </c>
      <c r="W246" s="189">
        <f t="shared" si="38"/>
        <v>0</v>
      </c>
      <c r="X246" s="190">
        <f t="shared" si="39"/>
        <v>0</v>
      </c>
      <c r="Y246" s="209">
        <v>0</v>
      </c>
      <c r="Z246" s="338">
        <f t="shared" si="35"/>
        <v>0</v>
      </c>
      <c r="AA246" s="159"/>
      <c r="AB246" s="159"/>
      <c r="AC246" s="190">
        <f t="shared" si="40"/>
        <v>0</v>
      </c>
      <c r="AD246" s="219">
        <f t="shared" si="40"/>
        <v>0</v>
      </c>
      <c r="AE246" s="190">
        <f t="shared" si="41"/>
        <v>0</v>
      </c>
      <c r="AF246" s="223"/>
      <c r="AG246" s="167">
        <v>0</v>
      </c>
      <c r="AH246" s="152">
        <v>0</v>
      </c>
      <c r="AI246" s="189">
        <f t="shared" si="36"/>
        <v>0</v>
      </c>
      <c r="AJ246" s="190">
        <f t="shared" si="42"/>
        <v>0</v>
      </c>
      <c r="AK246" s="156">
        <v>0</v>
      </c>
      <c r="AL246" s="237">
        <f t="shared" si="37"/>
        <v>0</v>
      </c>
      <c r="AM246" s="248"/>
      <c r="AN246" s="160"/>
      <c r="AO246" s="190">
        <f t="shared" si="43"/>
        <v>0</v>
      </c>
      <c r="AP246" s="219">
        <f t="shared" si="43"/>
        <v>0</v>
      </c>
      <c r="AQ246" s="200">
        <f t="shared" si="44"/>
        <v>0</v>
      </c>
      <c r="AR246" s="223"/>
    </row>
    <row r="247" spans="1:44" hidden="1" x14ac:dyDescent="0.3">
      <c r="A247" s="477"/>
      <c r="B247" s="257" t="s">
        <v>342</v>
      </c>
      <c r="C247" s="386"/>
      <c r="D247" s="386"/>
      <c r="E247" s="386"/>
      <c r="F247" s="386"/>
      <c r="G247" s="386"/>
      <c r="H247" s="386"/>
      <c r="I247" s="267"/>
      <c r="J247" s="15"/>
      <c r="K247" s="15"/>
      <c r="L247" s="15"/>
      <c r="M247" s="15"/>
      <c r="N247" s="15"/>
      <c r="O247" s="15"/>
      <c r="P247" s="15"/>
      <c r="Q247" s="15"/>
      <c r="R247" s="15"/>
      <c r="S247" s="15"/>
      <c r="T247" s="79"/>
      <c r="U247" s="150">
        <v>0</v>
      </c>
      <c r="V247" s="152">
        <v>0</v>
      </c>
      <c r="W247" s="189">
        <f t="shared" si="38"/>
        <v>0</v>
      </c>
      <c r="X247" s="190">
        <f t="shared" si="39"/>
        <v>0</v>
      </c>
      <c r="Y247" s="209">
        <v>0</v>
      </c>
      <c r="Z247" s="338">
        <f t="shared" si="35"/>
        <v>0</v>
      </c>
      <c r="AA247" s="159"/>
      <c r="AB247" s="159"/>
      <c r="AC247" s="190">
        <f t="shared" si="40"/>
        <v>0</v>
      </c>
      <c r="AD247" s="219">
        <f t="shared" si="40"/>
        <v>0</v>
      </c>
      <c r="AE247" s="190">
        <f t="shared" si="41"/>
        <v>0</v>
      </c>
      <c r="AF247" s="223"/>
      <c r="AG247" s="167">
        <v>0</v>
      </c>
      <c r="AH247" s="152">
        <v>0</v>
      </c>
      <c r="AI247" s="189">
        <f t="shared" si="36"/>
        <v>0</v>
      </c>
      <c r="AJ247" s="190">
        <f t="shared" si="42"/>
        <v>0</v>
      </c>
      <c r="AK247" s="156">
        <v>0</v>
      </c>
      <c r="AL247" s="237">
        <f t="shared" si="37"/>
        <v>0</v>
      </c>
      <c r="AM247" s="248"/>
      <c r="AN247" s="160"/>
      <c r="AO247" s="190">
        <f t="shared" si="43"/>
        <v>0</v>
      </c>
      <c r="AP247" s="219">
        <f t="shared" si="43"/>
        <v>0</v>
      </c>
      <c r="AQ247" s="200">
        <f t="shared" si="44"/>
        <v>0</v>
      </c>
      <c r="AR247" s="223"/>
    </row>
    <row r="248" spans="1:44" hidden="1" x14ac:dyDescent="0.3">
      <c r="A248" s="477"/>
      <c r="B248" s="257" t="s">
        <v>343</v>
      </c>
      <c r="C248" s="386"/>
      <c r="D248" s="386"/>
      <c r="E248" s="386"/>
      <c r="F248" s="386"/>
      <c r="G248" s="386"/>
      <c r="H248" s="386"/>
      <c r="I248" s="267"/>
      <c r="J248" s="15"/>
      <c r="K248" s="15"/>
      <c r="L248" s="15"/>
      <c r="M248" s="15"/>
      <c r="N248" s="15"/>
      <c r="O248" s="15"/>
      <c r="P248" s="15"/>
      <c r="Q248" s="15"/>
      <c r="R248" s="15"/>
      <c r="S248" s="15"/>
      <c r="T248" s="79"/>
      <c r="U248" s="150">
        <v>0</v>
      </c>
      <c r="V248" s="152">
        <v>0</v>
      </c>
      <c r="W248" s="189">
        <f t="shared" si="38"/>
        <v>0</v>
      </c>
      <c r="X248" s="190">
        <f t="shared" si="39"/>
        <v>0</v>
      </c>
      <c r="Y248" s="209">
        <v>0</v>
      </c>
      <c r="Z248" s="338">
        <f t="shared" si="35"/>
        <v>0</v>
      </c>
      <c r="AA248" s="159"/>
      <c r="AB248" s="159"/>
      <c r="AC248" s="190">
        <f t="shared" si="40"/>
        <v>0</v>
      </c>
      <c r="AD248" s="219">
        <f t="shared" si="40"/>
        <v>0</v>
      </c>
      <c r="AE248" s="190">
        <f t="shared" si="41"/>
        <v>0</v>
      </c>
      <c r="AF248" s="223"/>
      <c r="AG248" s="167">
        <v>0</v>
      </c>
      <c r="AH248" s="152">
        <v>0</v>
      </c>
      <c r="AI248" s="189">
        <f t="shared" si="36"/>
        <v>0</v>
      </c>
      <c r="AJ248" s="190">
        <f t="shared" si="42"/>
        <v>0</v>
      </c>
      <c r="AK248" s="156">
        <v>0</v>
      </c>
      <c r="AL248" s="237">
        <f t="shared" si="37"/>
        <v>0</v>
      </c>
      <c r="AM248" s="248"/>
      <c r="AN248" s="160"/>
      <c r="AO248" s="190">
        <f t="shared" si="43"/>
        <v>0</v>
      </c>
      <c r="AP248" s="219">
        <f t="shared" si="43"/>
        <v>0</v>
      </c>
      <c r="AQ248" s="200">
        <f t="shared" si="44"/>
        <v>0</v>
      </c>
      <c r="AR248" s="223"/>
    </row>
    <row r="249" spans="1:44" hidden="1" x14ac:dyDescent="0.3">
      <c r="A249" s="477"/>
      <c r="B249" s="257" t="s">
        <v>344</v>
      </c>
      <c r="C249" s="386"/>
      <c r="D249" s="386"/>
      <c r="E249" s="386"/>
      <c r="F249" s="386"/>
      <c r="G249" s="386"/>
      <c r="H249" s="386"/>
      <c r="I249" s="267"/>
      <c r="J249" s="15"/>
      <c r="K249" s="15"/>
      <c r="L249" s="15"/>
      <c r="M249" s="15"/>
      <c r="N249" s="15"/>
      <c r="O249" s="15"/>
      <c r="P249" s="15"/>
      <c r="Q249" s="15"/>
      <c r="R249" s="15"/>
      <c r="S249" s="15"/>
      <c r="T249" s="79"/>
      <c r="U249" s="150">
        <v>0</v>
      </c>
      <c r="V249" s="152">
        <v>0</v>
      </c>
      <c r="W249" s="189">
        <f t="shared" si="38"/>
        <v>0</v>
      </c>
      <c r="X249" s="190">
        <f t="shared" si="39"/>
        <v>0</v>
      </c>
      <c r="Y249" s="209">
        <v>0</v>
      </c>
      <c r="Z249" s="338">
        <f t="shared" si="35"/>
        <v>0</v>
      </c>
      <c r="AA249" s="159"/>
      <c r="AB249" s="159"/>
      <c r="AC249" s="190">
        <f t="shared" si="40"/>
        <v>0</v>
      </c>
      <c r="AD249" s="219">
        <f t="shared" si="40"/>
        <v>0</v>
      </c>
      <c r="AE249" s="190">
        <f t="shared" si="41"/>
        <v>0</v>
      </c>
      <c r="AF249" s="223"/>
      <c r="AG249" s="167">
        <v>0</v>
      </c>
      <c r="AH249" s="152">
        <v>0</v>
      </c>
      <c r="AI249" s="189">
        <f t="shared" si="36"/>
        <v>0</v>
      </c>
      <c r="AJ249" s="190">
        <f t="shared" si="42"/>
        <v>0</v>
      </c>
      <c r="AK249" s="156">
        <v>0</v>
      </c>
      <c r="AL249" s="237">
        <f t="shared" si="37"/>
        <v>0</v>
      </c>
      <c r="AM249" s="248"/>
      <c r="AN249" s="160"/>
      <c r="AO249" s="190">
        <f t="shared" si="43"/>
        <v>0</v>
      </c>
      <c r="AP249" s="219">
        <f t="shared" si="43"/>
        <v>0</v>
      </c>
      <c r="AQ249" s="200">
        <f t="shared" si="44"/>
        <v>0</v>
      </c>
      <c r="AR249" s="223"/>
    </row>
    <row r="250" spans="1:44" hidden="1" x14ac:dyDescent="0.3">
      <c r="A250" s="477"/>
      <c r="B250" s="257" t="s">
        <v>345</v>
      </c>
      <c r="C250" s="386"/>
      <c r="D250" s="386"/>
      <c r="E250" s="386"/>
      <c r="F250" s="386"/>
      <c r="G250" s="386"/>
      <c r="H250" s="386"/>
      <c r="I250" s="267"/>
      <c r="J250" s="15"/>
      <c r="K250" s="15"/>
      <c r="L250" s="15"/>
      <c r="M250" s="15"/>
      <c r="N250" s="15"/>
      <c r="O250" s="15"/>
      <c r="P250" s="15"/>
      <c r="Q250" s="15"/>
      <c r="R250" s="15"/>
      <c r="S250" s="15"/>
      <c r="T250" s="79"/>
      <c r="U250" s="150">
        <v>0</v>
      </c>
      <c r="V250" s="152">
        <v>0</v>
      </c>
      <c r="W250" s="189">
        <f t="shared" si="38"/>
        <v>0</v>
      </c>
      <c r="X250" s="190">
        <f t="shared" si="39"/>
        <v>0</v>
      </c>
      <c r="Y250" s="209">
        <v>0</v>
      </c>
      <c r="Z250" s="338">
        <f t="shared" si="35"/>
        <v>0</v>
      </c>
      <c r="AA250" s="159"/>
      <c r="AB250" s="159"/>
      <c r="AC250" s="190">
        <f t="shared" si="40"/>
        <v>0</v>
      </c>
      <c r="AD250" s="219">
        <f t="shared" si="40"/>
        <v>0</v>
      </c>
      <c r="AE250" s="190">
        <f t="shared" si="41"/>
        <v>0</v>
      </c>
      <c r="AF250" s="223"/>
      <c r="AG250" s="167">
        <v>0</v>
      </c>
      <c r="AH250" s="152">
        <v>0</v>
      </c>
      <c r="AI250" s="189">
        <f t="shared" si="36"/>
        <v>0</v>
      </c>
      <c r="AJ250" s="190">
        <f t="shared" si="42"/>
        <v>0</v>
      </c>
      <c r="AK250" s="156">
        <v>0</v>
      </c>
      <c r="AL250" s="237">
        <f t="shared" si="37"/>
        <v>0</v>
      </c>
      <c r="AM250" s="248"/>
      <c r="AN250" s="160"/>
      <c r="AO250" s="190">
        <f t="shared" si="43"/>
        <v>0</v>
      </c>
      <c r="AP250" s="219">
        <f t="shared" si="43"/>
        <v>0</v>
      </c>
      <c r="AQ250" s="200">
        <f t="shared" si="44"/>
        <v>0</v>
      </c>
      <c r="AR250" s="223"/>
    </row>
    <row r="251" spans="1:44" hidden="1" x14ac:dyDescent="0.3">
      <c r="A251" s="477"/>
      <c r="B251" s="257" t="s">
        <v>346</v>
      </c>
      <c r="C251" s="386"/>
      <c r="D251" s="386"/>
      <c r="E251" s="386"/>
      <c r="F251" s="386"/>
      <c r="G251" s="386"/>
      <c r="H251" s="386"/>
      <c r="I251" s="267"/>
      <c r="J251" s="15"/>
      <c r="K251" s="15"/>
      <c r="L251" s="15"/>
      <c r="M251" s="15"/>
      <c r="N251" s="15"/>
      <c r="O251" s="15"/>
      <c r="P251" s="15"/>
      <c r="Q251" s="15"/>
      <c r="R251" s="15"/>
      <c r="S251" s="15"/>
      <c r="T251" s="79"/>
      <c r="U251" s="150">
        <v>0</v>
      </c>
      <c r="V251" s="152">
        <v>0</v>
      </c>
      <c r="W251" s="189">
        <f t="shared" si="38"/>
        <v>0</v>
      </c>
      <c r="X251" s="190">
        <f t="shared" si="39"/>
        <v>0</v>
      </c>
      <c r="Y251" s="209">
        <v>0</v>
      </c>
      <c r="Z251" s="338">
        <f t="shared" si="35"/>
        <v>0</v>
      </c>
      <c r="AA251" s="159"/>
      <c r="AB251" s="159"/>
      <c r="AC251" s="190">
        <f t="shared" si="40"/>
        <v>0</v>
      </c>
      <c r="AD251" s="219">
        <f t="shared" si="40"/>
        <v>0</v>
      </c>
      <c r="AE251" s="190">
        <f t="shared" si="41"/>
        <v>0</v>
      </c>
      <c r="AF251" s="223"/>
      <c r="AG251" s="167">
        <v>0</v>
      </c>
      <c r="AH251" s="152">
        <v>0</v>
      </c>
      <c r="AI251" s="189">
        <f t="shared" si="36"/>
        <v>0</v>
      </c>
      <c r="AJ251" s="190">
        <f t="shared" si="42"/>
        <v>0</v>
      </c>
      <c r="AK251" s="156">
        <v>0</v>
      </c>
      <c r="AL251" s="237">
        <f t="shared" si="37"/>
        <v>0</v>
      </c>
      <c r="AM251" s="248"/>
      <c r="AN251" s="160"/>
      <c r="AO251" s="190">
        <f t="shared" si="43"/>
        <v>0</v>
      </c>
      <c r="AP251" s="219">
        <f t="shared" si="43"/>
        <v>0</v>
      </c>
      <c r="AQ251" s="200">
        <f t="shared" si="44"/>
        <v>0</v>
      </c>
      <c r="AR251" s="223"/>
    </row>
    <row r="252" spans="1:44" hidden="1" x14ac:dyDescent="0.3">
      <c r="A252" s="477"/>
      <c r="B252" s="257" t="s">
        <v>347</v>
      </c>
      <c r="C252" s="386"/>
      <c r="D252" s="386"/>
      <c r="E252" s="386"/>
      <c r="F252" s="386"/>
      <c r="G252" s="386"/>
      <c r="H252" s="386"/>
      <c r="I252" s="267"/>
      <c r="J252" s="15"/>
      <c r="K252" s="15"/>
      <c r="L252" s="15"/>
      <c r="M252" s="15"/>
      <c r="N252" s="15"/>
      <c r="O252" s="15"/>
      <c r="P252" s="15"/>
      <c r="Q252" s="15"/>
      <c r="R252" s="15"/>
      <c r="S252" s="15"/>
      <c r="T252" s="79"/>
      <c r="U252" s="150">
        <v>0</v>
      </c>
      <c r="V252" s="152">
        <v>0</v>
      </c>
      <c r="W252" s="189">
        <f t="shared" si="38"/>
        <v>0</v>
      </c>
      <c r="X252" s="190">
        <f t="shared" si="39"/>
        <v>0</v>
      </c>
      <c r="Y252" s="209">
        <v>0</v>
      </c>
      <c r="Z252" s="338">
        <f t="shared" si="35"/>
        <v>0</v>
      </c>
      <c r="AA252" s="159"/>
      <c r="AB252" s="159"/>
      <c r="AC252" s="190">
        <f t="shared" si="40"/>
        <v>0</v>
      </c>
      <c r="AD252" s="219">
        <f t="shared" si="40"/>
        <v>0</v>
      </c>
      <c r="AE252" s="190">
        <f t="shared" si="41"/>
        <v>0</v>
      </c>
      <c r="AF252" s="223"/>
      <c r="AG252" s="167">
        <v>0</v>
      </c>
      <c r="AH252" s="152">
        <v>0</v>
      </c>
      <c r="AI252" s="189">
        <f t="shared" si="36"/>
        <v>0</v>
      </c>
      <c r="AJ252" s="190">
        <f t="shared" si="42"/>
        <v>0</v>
      </c>
      <c r="AK252" s="156">
        <v>0</v>
      </c>
      <c r="AL252" s="237">
        <f t="shared" si="37"/>
        <v>0</v>
      </c>
      <c r="AM252" s="248"/>
      <c r="AN252" s="160"/>
      <c r="AO252" s="190">
        <f t="shared" si="43"/>
        <v>0</v>
      </c>
      <c r="AP252" s="219">
        <f t="shared" si="43"/>
        <v>0</v>
      </c>
      <c r="AQ252" s="200">
        <f t="shared" si="44"/>
        <v>0</v>
      </c>
      <c r="AR252" s="223"/>
    </row>
    <row r="253" spans="1:44" hidden="1" x14ac:dyDescent="0.3">
      <c r="A253" s="477"/>
      <c r="B253" s="257" t="s">
        <v>348</v>
      </c>
      <c r="C253" s="386"/>
      <c r="D253" s="386"/>
      <c r="E253" s="386"/>
      <c r="F253" s="386"/>
      <c r="G253" s="386"/>
      <c r="H253" s="386"/>
      <c r="I253" s="267"/>
      <c r="J253" s="15"/>
      <c r="K253" s="15"/>
      <c r="L253" s="15"/>
      <c r="M253" s="15"/>
      <c r="N253" s="15"/>
      <c r="O253" s="15"/>
      <c r="P253" s="15"/>
      <c r="Q253" s="15"/>
      <c r="R253" s="15"/>
      <c r="S253" s="15"/>
      <c r="T253" s="79"/>
      <c r="U253" s="150">
        <v>0</v>
      </c>
      <c r="V253" s="152">
        <v>0</v>
      </c>
      <c r="W253" s="189">
        <f t="shared" si="38"/>
        <v>0</v>
      </c>
      <c r="X253" s="190">
        <f t="shared" si="39"/>
        <v>0</v>
      </c>
      <c r="Y253" s="209">
        <v>0</v>
      </c>
      <c r="Z253" s="338">
        <f t="shared" si="35"/>
        <v>0</v>
      </c>
      <c r="AA253" s="159"/>
      <c r="AB253" s="159"/>
      <c r="AC253" s="190">
        <f t="shared" si="40"/>
        <v>0</v>
      </c>
      <c r="AD253" s="219">
        <f t="shared" si="40"/>
        <v>0</v>
      </c>
      <c r="AE253" s="190">
        <f t="shared" si="41"/>
        <v>0</v>
      </c>
      <c r="AF253" s="223"/>
      <c r="AG253" s="167">
        <v>0</v>
      </c>
      <c r="AH253" s="152">
        <v>0</v>
      </c>
      <c r="AI253" s="189">
        <f t="shared" si="36"/>
        <v>0</v>
      </c>
      <c r="AJ253" s="190">
        <f t="shared" si="42"/>
        <v>0</v>
      </c>
      <c r="AK253" s="156">
        <v>0</v>
      </c>
      <c r="AL253" s="237">
        <f t="shared" si="37"/>
        <v>0</v>
      </c>
      <c r="AM253" s="248"/>
      <c r="AN253" s="160"/>
      <c r="AO253" s="190">
        <f t="shared" si="43"/>
        <v>0</v>
      </c>
      <c r="AP253" s="219">
        <f t="shared" si="43"/>
        <v>0</v>
      </c>
      <c r="AQ253" s="200">
        <f t="shared" si="44"/>
        <v>0</v>
      </c>
      <c r="AR253" s="223"/>
    </row>
    <row r="254" spans="1:44" hidden="1" x14ac:dyDescent="0.3">
      <c r="A254" s="477"/>
      <c r="B254" s="257" t="s">
        <v>349</v>
      </c>
      <c r="C254" s="386"/>
      <c r="D254" s="386"/>
      <c r="E254" s="386"/>
      <c r="F254" s="386"/>
      <c r="G254" s="386"/>
      <c r="H254" s="386"/>
      <c r="I254" s="267"/>
      <c r="J254" s="15"/>
      <c r="K254" s="15"/>
      <c r="L254" s="15"/>
      <c r="M254" s="15"/>
      <c r="N254" s="15"/>
      <c r="O254" s="15"/>
      <c r="P254" s="15"/>
      <c r="Q254" s="15"/>
      <c r="R254" s="15"/>
      <c r="S254" s="15"/>
      <c r="T254" s="79"/>
      <c r="U254" s="150">
        <v>0</v>
      </c>
      <c r="V254" s="152">
        <v>0</v>
      </c>
      <c r="W254" s="189">
        <f t="shared" si="38"/>
        <v>0</v>
      </c>
      <c r="X254" s="190">
        <f t="shared" si="39"/>
        <v>0</v>
      </c>
      <c r="Y254" s="209">
        <v>0</v>
      </c>
      <c r="Z254" s="338">
        <f t="shared" si="35"/>
        <v>0</v>
      </c>
      <c r="AA254" s="159"/>
      <c r="AB254" s="159"/>
      <c r="AC254" s="190">
        <f t="shared" si="40"/>
        <v>0</v>
      </c>
      <c r="AD254" s="219">
        <f t="shared" si="40"/>
        <v>0</v>
      </c>
      <c r="AE254" s="190">
        <f t="shared" si="41"/>
        <v>0</v>
      </c>
      <c r="AF254" s="223"/>
      <c r="AG254" s="167">
        <v>0</v>
      </c>
      <c r="AH254" s="152">
        <v>0</v>
      </c>
      <c r="AI254" s="189">
        <f t="shared" si="36"/>
        <v>0</v>
      </c>
      <c r="AJ254" s="190">
        <f t="shared" si="42"/>
        <v>0</v>
      </c>
      <c r="AK254" s="156">
        <v>0</v>
      </c>
      <c r="AL254" s="237">
        <f t="shared" si="37"/>
        <v>0</v>
      </c>
      <c r="AM254" s="248"/>
      <c r="AN254" s="160"/>
      <c r="AO254" s="190">
        <f t="shared" si="43"/>
        <v>0</v>
      </c>
      <c r="AP254" s="219">
        <f t="shared" si="43"/>
        <v>0</v>
      </c>
      <c r="AQ254" s="200">
        <f t="shared" si="44"/>
        <v>0</v>
      </c>
      <c r="AR254" s="223"/>
    </row>
    <row r="255" spans="1:44" hidden="1" x14ac:dyDescent="0.3">
      <c r="A255" s="477"/>
      <c r="B255" s="257" t="s">
        <v>350</v>
      </c>
      <c r="C255" s="386"/>
      <c r="D255" s="386"/>
      <c r="E255" s="386"/>
      <c r="F255" s="386"/>
      <c r="G255" s="386"/>
      <c r="H255" s="386"/>
      <c r="I255" s="267"/>
      <c r="J255" s="15"/>
      <c r="K255" s="15"/>
      <c r="L255" s="15"/>
      <c r="M255" s="15"/>
      <c r="N255" s="15"/>
      <c r="O255" s="15"/>
      <c r="P255" s="15"/>
      <c r="Q255" s="15"/>
      <c r="R255" s="15"/>
      <c r="S255" s="15"/>
      <c r="T255" s="79"/>
      <c r="U255" s="150">
        <v>0</v>
      </c>
      <c r="V255" s="152">
        <v>0</v>
      </c>
      <c r="W255" s="189">
        <f t="shared" si="38"/>
        <v>0</v>
      </c>
      <c r="X255" s="190">
        <f t="shared" si="39"/>
        <v>0</v>
      </c>
      <c r="Y255" s="209">
        <v>0</v>
      </c>
      <c r="Z255" s="338">
        <f t="shared" si="35"/>
        <v>0</v>
      </c>
      <c r="AA255" s="159"/>
      <c r="AB255" s="159"/>
      <c r="AC255" s="190">
        <f t="shared" si="40"/>
        <v>0</v>
      </c>
      <c r="AD255" s="219">
        <f t="shared" si="40"/>
        <v>0</v>
      </c>
      <c r="AE255" s="190">
        <f t="shared" si="41"/>
        <v>0</v>
      </c>
      <c r="AF255" s="223"/>
      <c r="AG255" s="167">
        <v>0</v>
      </c>
      <c r="AH255" s="152">
        <v>0</v>
      </c>
      <c r="AI255" s="189">
        <f t="shared" si="36"/>
        <v>0</v>
      </c>
      <c r="AJ255" s="190">
        <f t="shared" si="42"/>
        <v>0</v>
      </c>
      <c r="AK255" s="156">
        <v>0</v>
      </c>
      <c r="AL255" s="237">
        <f t="shared" si="37"/>
        <v>0</v>
      </c>
      <c r="AM255" s="248"/>
      <c r="AN255" s="160"/>
      <c r="AO255" s="190">
        <f t="shared" si="43"/>
        <v>0</v>
      </c>
      <c r="AP255" s="219">
        <f t="shared" si="43"/>
        <v>0</v>
      </c>
      <c r="AQ255" s="200">
        <f t="shared" si="44"/>
        <v>0</v>
      </c>
      <c r="AR255" s="223"/>
    </row>
    <row r="256" spans="1:44" hidden="1" x14ac:dyDescent="0.3">
      <c r="A256" s="477"/>
      <c r="B256" s="257" t="s">
        <v>351</v>
      </c>
      <c r="C256" s="386"/>
      <c r="D256" s="386"/>
      <c r="E256" s="386"/>
      <c r="F256" s="386"/>
      <c r="G256" s="386"/>
      <c r="H256" s="386"/>
      <c r="I256" s="267"/>
      <c r="J256" s="15"/>
      <c r="K256" s="15"/>
      <c r="L256" s="15"/>
      <c r="M256" s="15"/>
      <c r="N256" s="15"/>
      <c r="O256" s="15"/>
      <c r="P256" s="15"/>
      <c r="Q256" s="15"/>
      <c r="R256" s="15"/>
      <c r="S256" s="15"/>
      <c r="T256" s="79"/>
      <c r="U256" s="150">
        <v>0</v>
      </c>
      <c r="V256" s="152">
        <v>0</v>
      </c>
      <c r="W256" s="189">
        <f t="shared" si="38"/>
        <v>0</v>
      </c>
      <c r="X256" s="190">
        <f t="shared" si="39"/>
        <v>0</v>
      </c>
      <c r="Y256" s="209">
        <v>0</v>
      </c>
      <c r="Z256" s="338">
        <f t="shared" si="35"/>
        <v>0</v>
      </c>
      <c r="AA256" s="159"/>
      <c r="AB256" s="159"/>
      <c r="AC256" s="190">
        <f t="shared" si="40"/>
        <v>0</v>
      </c>
      <c r="AD256" s="219">
        <f t="shared" si="40"/>
        <v>0</v>
      </c>
      <c r="AE256" s="190">
        <f t="shared" si="41"/>
        <v>0</v>
      </c>
      <c r="AF256" s="223"/>
      <c r="AG256" s="167">
        <v>0</v>
      </c>
      <c r="AH256" s="152">
        <v>0</v>
      </c>
      <c r="AI256" s="189">
        <f t="shared" si="36"/>
        <v>0</v>
      </c>
      <c r="AJ256" s="190">
        <f t="shared" si="42"/>
        <v>0</v>
      </c>
      <c r="AK256" s="156">
        <v>0</v>
      </c>
      <c r="AL256" s="237">
        <f t="shared" si="37"/>
        <v>0</v>
      </c>
      <c r="AM256" s="248"/>
      <c r="AN256" s="160"/>
      <c r="AO256" s="190">
        <f t="shared" si="43"/>
        <v>0</v>
      </c>
      <c r="AP256" s="219">
        <f t="shared" si="43"/>
        <v>0</v>
      </c>
      <c r="AQ256" s="200">
        <f t="shared" si="44"/>
        <v>0</v>
      </c>
      <c r="AR256" s="223"/>
    </row>
    <row r="257" spans="1:44" hidden="1" x14ac:dyDescent="0.3">
      <c r="A257" s="477"/>
      <c r="B257" s="257" t="s">
        <v>352</v>
      </c>
      <c r="C257" s="386"/>
      <c r="D257" s="386"/>
      <c r="E257" s="386"/>
      <c r="F257" s="386"/>
      <c r="G257" s="386"/>
      <c r="H257" s="386"/>
      <c r="I257" s="267"/>
      <c r="J257" s="15"/>
      <c r="K257" s="15"/>
      <c r="L257" s="15"/>
      <c r="M257" s="15"/>
      <c r="N257" s="15"/>
      <c r="O257" s="15"/>
      <c r="P257" s="15"/>
      <c r="Q257" s="15"/>
      <c r="R257" s="15"/>
      <c r="S257" s="15"/>
      <c r="T257" s="79"/>
      <c r="U257" s="150">
        <v>0</v>
      </c>
      <c r="V257" s="152">
        <v>0</v>
      </c>
      <c r="W257" s="189">
        <f t="shared" si="38"/>
        <v>0</v>
      </c>
      <c r="X257" s="190">
        <f t="shared" si="39"/>
        <v>0</v>
      </c>
      <c r="Y257" s="209">
        <v>0</v>
      </c>
      <c r="Z257" s="338">
        <f t="shared" si="35"/>
        <v>0</v>
      </c>
      <c r="AA257" s="159"/>
      <c r="AB257" s="159"/>
      <c r="AC257" s="190">
        <f t="shared" si="40"/>
        <v>0</v>
      </c>
      <c r="AD257" s="219">
        <f t="shared" si="40"/>
        <v>0</v>
      </c>
      <c r="AE257" s="190">
        <f t="shared" si="41"/>
        <v>0</v>
      </c>
      <c r="AF257" s="223"/>
      <c r="AG257" s="167">
        <v>0</v>
      </c>
      <c r="AH257" s="152">
        <v>0</v>
      </c>
      <c r="AI257" s="189">
        <f t="shared" si="36"/>
        <v>0</v>
      </c>
      <c r="AJ257" s="190">
        <f t="shared" si="42"/>
        <v>0</v>
      </c>
      <c r="AK257" s="156">
        <v>0</v>
      </c>
      <c r="AL257" s="237">
        <f t="shared" si="37"/>
        <v>0</v>
      </c>
      <c r="AM257" s="248"/>
      <c r="AN257" s="160"/>
      <c r="AO257" s="190">
        <f t="shared" si="43"/>
        <v>0</v>
      </c>
      <c r="AP257" s="219">
        <f t="shared" si="43"/>
        <v>0</v>
      </c>
      <c r="AQ257" s="200">
        <f t="shared" si="44"/>
        <v>0</v>
      </c>
      <c r="AR257" s="223"/>
    </row>
    <row r="258" spans="1:44" hidden="1" x14ac:dyDescent="0.3">
      <c r="A258" s="477"/>
      <c r="B258" s="257" t="s">
        <v>353</v>
      </c>
      <c r="C258" s="386"/>
      <c r="D258" s="386"/>
      <c r="E258" s="386"/>
      <c r="F258" s="386"/>
      <c r="G258" s="386"/>
      <c r="H258" s="386"/>
      <c r="I258" s="267"/>
      <c r="J258" s="15"/>
      <c r="K258" s="15"/>
      <c r="L258" s="15"/>
      <c r="M258" s="15"/>
      <c r="N258" s="15"/>
      <c r="O258" s="15"/>
      <c r="P258" s="15"/>
      <c r="Q258" s="15"/>
      <c r="R258" s="15"/>
      <c r="S258" s="15"/>
      <c r="T258" s="79"/>
      <c r="U258" s="150">
        <v>0</v>
      </c>
      <c r="V258" s="152">
        <v>0</v>
      </c>
      <c r="W258" s="189">
        <f t="shared" si="38"/>
        <v>0</v>
      </c>
      <c r="X258" s="190">
        <f t="shared" si="39"/>
        <v>0</v>
      </c>
      <c r="Y258" s="209">
        <v>0</v>
      </c>
      <c r="Z258" s="338">
        <f t="shared" si="35"/>
        <v>0</v>
      </c>
      <c r="AA258" s="159"/>
      <c r="AB258" s="159"/>
      <c r="AC258" s="190">
        <f t="shared" si="40"/>
        <v>0</v>
      </c>
      <c r="AD258" s="219">
        <f t="shared" si="40"/>
        <v>0</v>
      </c>
      <c r="AE258" s="190">
        <f t="shared" si="41"/>
        <v>0</v>
      </c>
      <c r="AF258" s="223"/>
      <c r="AG258" s="167">
        <v>0</v>
      </c>
      <c r="AH258" s="152">
        <v>0</v>
      </c>
      <c r="AI258" s="189">
        <f t="shared" si="36"/>
        <v>0</v>
      </c>
      <c r="AJ258" s="190">
        <f t="shared" si="42"/>
        <v>0</v>
      </c>
      <c r="AK258" s="156">
        <v>0</v>
      </c>
      <c r="AL258" s="237">
        <f t="shared" si="37"/>
        <v>0</v>
      </c>
      <c r="AM258" s="248"/>
      <c r="AN258" s="160"/>
      <c r="AO258" s="190">
        <f t="shared" si="43"/>
        <v>0</v>
      </c>
      <c r="AP258" s="219">
        <f t="shared" si="43"/>
        <v>0</v>
      </c>
      <c r="AQ258" s="200">
        <f t="shared" si="44"/>
        <v>0</v>
      </c>
      <c r="AR258" s="223"/>
    </row>
    <row r="259" spans="1:44" hidden="1" x14ac:dyDescent="0.3">
      <c r="A259" s="477"/>
      <c r="B259" s="257" t="s">
        <v>354</v>
      </c>
      <c r="C259" s="386"/>
      <c r="D259" s="386"/>
      <c r="E259" s="386"/>
      <c r="F259" s="386"/>
      <c r="G259" s="386"/>
      <c r="H259" s="386"/>
      <c r="I259" s="267"/>
      <c r="J259" s="15"/>
      <c r="K259" s="15"/>
      <c r="L259" s="15"/>
      <c r="M259" s="15"/>
      <c r="N259" s="15"/>
      <c r="O259" s="15"/>
      <c r="P259" s="15"/>
      <c r="Q259" s="15"/>
      <c r="R259" s="15"/>
      <c r="S259" s="15"/>
      <c r="T259" s="79"/>
      <c r="U259" s="150">
        <v>0</v>
      </c>
      <c r="V259" s="152">
        <v>0</v>
      </c>
      <c r="W259" s="189">
        <f t="shared" si="38"/>
        <v>0</v>
      </c>
      <c r="X259" s="190">
        <f t="shared" si="39"/>
        <v>0</v>
      </c>
      <c r="Y259" s="209">
        <v>0</v>
      </c>
      <c r="Z259" s="338">
        <f t="shared" si="35"/>
        <v>0</v>
      </c>
      <c r="AA259" s="159"/>
      <c r="AB259" s="159"/>
      <c r="AC259" s="190">
        <f t="shared" si="40"/>
        <v>0</v>
      </c>
      <c r="AD259" s="219">
        <f t="shared" si="40"/>
        <v>0</v>
      </c>
      <c r="AE259" s="190">
        <f t="shared" si="41"/>
        <v>0</v>
      </c>
      <c r="AF259" s="223"/>
      <c r="AG259" s="167">
        <v>0</v>
      </c>
      <c r="AH259" s="152">
        <v>0</v>
      </c>
      <c r="AI259" s="189">
        <f t="shared" si="36"/>
        <v>0</v>
      </c>
      <c r="AJ259" s="190">
        <f t="shared" si="42"/>
        <v>0</v>
      </c>
      <c r="AK259" s="156">
        <v>0</v>
      </c>
      <c r="AL259" s="237">
        <f t="shared" si="37"/>
        <v>0</v>
      </c>
      <c r="AM259" s="248"/>
      <c r="AN259" s="160"/>
      <c r="AO259" s="190">
        <f t="shared" si="43"/>
        <v>0</v>
      </c>
      <c r="AP259" s="219">
        <f t="shared" si="43"/>
        <v>0</v>
      </c>
      <c r="AQ259" s="200">
        <f t="shared" si="44"/>
        <v>0</v>
      </c>
      <c r="AR259" s="223"/>
    </row>
    <row r="260" spans="1:44" hidden="1" x14ac:dyDescent="0.3">
      <c r="A260" s="477"/>
      <c r="B260" s="257" t="s">
        <v>355</v>
      </c>
      <c r="C260" s="386"/>
      <c r="D260" s="386"/>
      <c r="E260" s="386"/>
      <c r="F260" s="386"/>
      <c r="G260" s="386"/>
      <c r="H260" s="386"/>
      <c r="I260" s="267"/>
      <c r="J260" s="15"/>
      <c r="K260" s="15"/>
      <c r="L260" s="15"/>
      <c r="M260" s="15"/>
      <c r="N260" s="15"/>
      <c r="O260" s="15"/>
      <c r="P260" s="15"/>
      <c r="Q260" s="15"/>
      <c r="R260" s="15"/>
      <c r="S260" s="15"/>
      <c r="T260" s="79"/>
      <c r="U260" s="150">
        <v>0</v>
      </c>
      <c r="V260" s="152">
        <v>0</v>
      </c>
      <c r="W260" s="189">
        <f t="shared" si="38"/>
        <v>0</v>
      </c>
      <c r="X260" s="190">
        <f t="shared" si="39"/>
        <v>0</v>
      </c>
      <c r="Y260" s="209">
        <v>0</v>
      </c>
      <c r="Z260" s="338">
        <f t="shared" si="35"/>
        <v>0</v>
      </c>
      <c r="AA260" s="159"/>
      <c r="AB260" s="159"/>
      <c r="AC260" s="190">
        <f t="shared" si="40"/>
        <v>0</v>
      </c>
      <c r="AD260" s="219">
        <f t="shared" si="40"/>
        <v>0</v>
      </c>
      <c r="AE260" s="190">
        <f t="shared" si="41"/>
        <v>0</v>
      </c>
      <c r="AF260" s="223"/>
      <c r="AG260" s="167">
        <v>0</v>
      </c>
      <c r="AH260" s="152">
        <v>0</v>
      </c>
      <c r="AI260" s="189">
        <f t="shared" si="36"/>
        <v>0</v>
      </c>
      <c r="AJ260" s="190">
        <f t="shared" si="42"/>
        <v>0</v>
      </c>
      <c r="AK260" s="156">
        <v>0</v>
      </c>
      <c r="AL260" s="237">
        <f t="shared" si="37"/>
        <v>0</v>
      </c>
      <c r="AM260" s="248"/>
      <c r="AN260" s="160"/>
      <c r="AO260" s="190">
        <f t="shared" si="43"/>
        <v>0</v>
      </c>
      <c r="AP260" s="219">
        <f t="shared" si="43"/>
        <v>0</v>
      </c>
      <c r="AQ260" s="200">
        <f t="shared" si="44"/>
        <v>0</v>
      </c>
      <c r="AR260" s="223"/>
    </row>
    <row r="261" spans="1:44" hidden="1" x14ac:dyDescent="0.3">
      <c r="A261" s="477"/>
      <c r="B261" s="257" t="s">
        <v>356</v>
      </c>
      <c r="C261" s="386"/>
      <c r="D261" s="386"/>
      <c r="E261" s="386"/>
      <c r="F261" s="386"/>
      <c r="G261" s="386"/>
      <c r="H261" s="386"/>
      <c r="I261" s="267"/>
      <c r="J261" s="15"/>
      <c r="K261" s="15"/>
      <c r="L261" s="15"/>
      <c r="M261" s="15"/>
      <c r="N261" s="15"/>
      <c r="O261" s="15"/>
      <c r="P261" s="15"/>
      <c r="Q261" s="15"/>
      <c r="R261" s="15"/>
      <c r="S261" s="15"/>
      <c r="T261" s="79"/>
      <c r="U261" s="150">
        <v>0</v>
      </c>
      <c r="V261" s="152">
        <v>0</v>
      </c>
      <c r="W261" s="189">
        <f t="shared" si="38"/>
        <v>0</v>
      </c>
      <c r="X261" s="190">
        <f t="shared" si="39"/>
        <v>0</v>
      </c>
      <c r="Y261" s="209">
        <v>0</v>
      </c>
      <c r="Z261" s="338">
        <f t="shared" si="35"/>
        <v>0</v>
      </c>
      <c r="AA261" s="159"/>
      <c r="AB261" s="159"/>
      <c r="AC261" s="190">
        <f t="shared" si="40"/>
        <v>0</v>
      </c>
      <c r="AD261" s="219">
        <f t="shared" si="40"/>
        <v>0</v>
      </c>
      <c r="AE261" s="190">
        <f t="shared" si="41"/>
        <v>0</v>
      </c>
      <c r="AF261" s="223"/>
      <c r="AG261" s="167">
        <v>0</v>
      </c>
      <c r="AH261" s="152">
        <v>0</v>
      </c>
      <c r="AI261" s="189">
        <f t="shared" si="36"/>
        <v>0</v>
      </c>
      <c r="AJ261" s="190">
        <f t="shared" si="42"/>
        <v>0</v>
      </c>
      <c r="AK261" s="156">
        <v>0</v>
      </c>
      <c r="AL261" s="237">
        <f t="shared" si="37"/>
        <v>0</v>
      </c>
      <c r="AM261" s="248"/>
      <c r="AN261" s="160"/>
      <c r="AO261" s="190">
        <f t="shared" si="43"/>
        <v>0</v>
      </c>
      <c r="AP261" s="219">
        <f t="shared" si="43"/>
        <v>0</v>
      </c>
      <c r="AQ261" s="200">
        <f t="shared" si="44"/>
        <v>0</v>
      </c>
      <c r="AR261" s="223"/>
    </row>
    <row r="262" spans="1:44" hidden="1" x14ac:dyDescent="0.3">
      <c r="A262" s="477"/>
      <c r="B262" s="257" t="s">
        <v>357</v>
      </c>
      <c r="C262" s="386"/>
      <c r="D262" s="386"/>
      <c r="E262" s="386"/>
      <c r="F262" s="386"/>
      <c r="G262" s="386"/>
      <c r="H262" s="386"/>
      <c r="I262" s="267"/>
      <c r="J262" s="15"/>
      <c r="K262" s="15"/>
      <c r="L262" s="15"/>
      <c r="M262" s="15"/>
      <c r="N262" s="15"/>
      <c r="O262" s="15"/>
      <c r="P262" s="15"/>
      <c r="Q262" s="15"/>
      <c r="R262" s="15"/>
      <c r="S262" s="15"/>
      <c r="T262" s="79"/>
      <c r="U262" s="150">
        <v>0</v>
      </c>
      <c r="V262" s="152">
        <v>0</v>
      </c>
      <c r="W262" s="189">
        <f t="shared" si="38"/>
        <v>0</v>
      </c>
      <c r="X262" s="190">
        <f t="shared" si="39"/>
        <v>0</v>
      </c>
      <c r="Y262" s="209">
        <v>0</v>
      </c>
      <c r="Z262" s="338">
        <f t="shared" si="35"/>
        <v>0</v>
      </c>
      <c r="AA262" s="159"/>
      <c r="AB262" s="159"/>
      <c r="AC262" s="190">
        <f t="shared" si="40"/>
        <v>0</v>
      </c>
      <c r="AD262" s="219">
        <f t="shared" si="40"/>
        <v>0</v>
      </c>
      <c r="AE262" s="190">
        <f t="shared" si="41"/>
        <v>0</v>
      </c>
      <c r="AF262" s="223"/>
      <c r="AG262" s="167">
        <v>0</v>
      </c>
      <c r="AH262" s="152">
        <v>0</v>
      </c>
      <c r="AI262" s="189">
        <f t="shared" si="36"/>
        <v>0</v>
      </c>
      <c r="AJ262" s="190">
        <f t="shared" si="42"/>
        <v>0</v>
      </c>
      <c r="AK262" s="156">
        <v>0</v>
      </c>
      <c r="AL262" s="237">
        <f t="shared" si="37"/>
        <v>0</v>
      </c>
      <c r="AM262" s="248"/>
      <c r="AN262" s="160"/>
      <c r="AO262" s="190">
        <f t="shared" si="43"/>
        <v>0</v>
      </c>
      <c r="AP262" s="219">
        <f t="shared" si="43"/>
        <v>0</v>
      </c>
      <c r="AQ262" s="200">
        <f t="shared" si="44"/>
        <v>0</v>
      </c>
      <c r="AR262" s="223"/>
    </row>
    <row r="263" spans="1:44" hidden="1" x14ac:dyDescent="0.3">
      <c r="A263" s="477"/>
      <c r="B263" s="257" t="s">
        <v>358</v>
      </c>
      <c r="C263" s="386"/>
      <c r="D263" s="386"/>
      <c r="E263" s="386"/>
      <c r="F263" s="386"/>
      <c r="G263" s="386"/>
      <c r="H263" s="386"/>
      <c r="I263" s="267"/>
      <c r="J263" s="15"/>
      <c r="K263" s="15"/>
      <c r="L263" s="15"/>
      <c r="M263" s="15"/>
      <c r="N263" s="15"/>
      <c r="O263" s="15"/>
      <c r="P263" s="15"/>
      <c r="Q263" s="15"/>
      <c r="R263" s="15"/>
      <c r="S263" s="15"/>
      <c r="T263" s="79"/>
      <c r="U263" s="150">
        <v>0</v>
      </c>
      <c r="V263" s="152">
        <v>0</v>
      </c>
      <c r="W263" s="189">
        <f t="shared" si="38"/>
        <v>0</v>
      </c>
      <c r="X263" s="190">
        <f t="shared" si="39"/>
        <v>0</v>
      </c>
      <c r="Y263" s="209">
        <v>0</v>
      </c>
      <c r="Z263" s="338">
        <f t="shared" si="35"/>
        <v>0</v>
      </c>
      <c r="AA263" s="159"/>
      <c r="AB263" s="159"/>
      <c r="AC263" s="190">
        <f t="shared" si="40"/>
        <v>0</v>
      </c>
      <c r="AD263" s="219">
        <f t="shared" si="40"/>
        <v>0</v>
      </c>
      <c r="AE263" s="190">
        <f t="shared" si="41"/>
        <v>0</v>
      </c>
      <c r="AF263" s="223"/>
      <c r="AG263" s="167">
        <v>0</v>
      </c>
      <c r="AH263" s="152">
        <v>0</v>
      </c>
      <c r="AI263" s="189">
        <f t="shared" si="36"/>
        <v>0</v>
      </c>
      <c r="AJ263" s="190">
        <f t="shared" si="42"/>
        <v>0</v>
      </c>
      <c r="AK263" s="156">
        <v>0</v>
      </c>
      <c r="AL263" s="237">
        <f t="shared" si="37"/>
        <v>0</v>
      </c>
      <c r="AM263" s="248"/>
      <c r="AN263" s="160"/>
      <c r="AO263" s="190">
        <f t="shared" si="43"/>
        <v>0</v>
      </c>
      <c r="AP263" s="219">
        <f t="shared" si="43"/>
        <v>0</v>
      </c>
      <c r="AQ263" s="200">
        <f t="shared" si="44"/>
        <v>0</v>
      </c>
      <c r="AR263" s="223"/>
    </row>
    <row r="264" spans="1:44" hidden="1" x14ac:dyDescent="0.3">
      <c r="A264" s="477"/>
      <c r="B264" s="257" t="s">
        <v>359</v>
      </c>
      <c r="C264" s="386"/>
      <c r="D264" s="386"/>
      <c r="E264" s="386"/>
      <c r="F264" s="386"/>
      <c r="G264" s="386"/>
      <c r="H264" s="386"/>
      <c r="I264" s="267"/>
      <c r="J264" s="15"/>
      <c r="K264" s="15"/>
      <c r="L264" s="15"/>
      <c r="M264" s="15"/>
      <c r="N264" s="15"/>
      <c r="O264" s="15"/>
      <c r="P264" s="15"/>
      <c r="Q264" s="15"/>
      <c r="R264" s="15"/>
      <c r="S264" s="15"/>
      <c r="T264" s="79"/>
      <c r="U264" s="150">
        <v>0</v>
      </c>
      <c r="V264" s="152">
        <v>0</v>
      </c>
      <c r="W264" s="189">
        <f t="shared" si="38"/>
        <v>0</v>
      </c>
      <c r="X264" s="190">
        <f t="shared" si="39"/>
        <v>0</v>
      </c>
      <c r="Y264" s="209">
        <v>0</v>
      </c>
      <c r="Z264" s="338">
        <f t="shared" si="35"/>
        <v>0</v>
      </c>
      <c r="AA264" s="159"/>
      <c r="AB264" s="159"/>
      <c r="AC264" s="190">
        <f t="shared" si="40"/>
        <v>0</v>
      </c>
      <c r="AD264" s="219">
        <f t="shared" si="40"/>
        <v>0</v>
      </c>
      <c r="AE264" s="190">
        <f t="shared" si="41"/>
        <v>0</v>
      </c>
      <c r="AF264" s="223"/>
      <c r="AG264" s="167">
        <v>0</v>
      </c>
      <c r="AH264" s="152">
        <v>0</v>
      </c>
      <c r="AI264" s="189">
        <f t="shared" si="36"/>
        <v>0</v>
      </c>
      <c r="AJ264" s="190">
        <f t="shared" si="42"/>
        <v>0</v>
      </c>
      <c r="AK264" s="156">
        <v>0</v>
      </c>
      <c r="AL264" s="237">
        <f t="shared" si="37"/>
        <v>0</v>
      </c>
      <c r="AM264" s="248"/>
      <c r="AN264" s="160"/>
      <c r="AO264" s="190">
        <f t="shared" si="43"/>
        <v>0</v>
      </c>
      <c r="AP264" s="219">
        <f t="shared" si="43"/>
        <v>0</v>
      </c>
      <c r="AQ264" s="200">
        <f t="shared" si="44"/>
        <v>0</v>
      </c>
      <c r="AR264" s="223"/>
    </row>
    <row r="265" spans="1:44" hidden="1" x14ac:dyDescent="0.3">
      <c r="A265" s="477"/>
      <c r="B265" s="257" t="s">
        <v>360</v>
      </c>
      <c r="C265" s="386"/>
      <c r="D265" s="386"/>
      <c r="E265" s="386"/>
      <c r="F265" s="386"/>
      <c r="G265" s="386"/>
      <c r="H265" s="386"/>
      <c r="I265" s="267"/>
      <c r="J265" s="15"/>
      <c r="K265" s="15"/>
      <c r="L265" s="15"/>
      <c r="M265" s="15"/>
      <c r="N265" s="15"/>
      <c r="O265" s="15"/>
      <c r="P265" s="15"/>
      <c r="Q265" s="15"/>
      <c r="R265" s="15"/>
      <c r="S265" s="15"/>
      <c r="T265" s="79"/>
      <c r="U265" s="150">
        <v>0</v>
      </c>
      <c r="V265" s="152">
        <v>0</v>
      </c>
      <c r="W265" s="189">
        <f t="shared" si="38"/>
        <v>0</v>
      </c>
      <c r="X265" s="190">
        <f t="shared" si="39"/>
        <v>0</v>
      </c>
      <c r="Y265" s="209">
        <v>0</v>
      </c>
      <c r="Z265" s="338">
        <f t="shared" si="35"/>
        <v>0</v>
      </c>
      <c r="AA265" s="159"/>
      <c r="AB265" s="159"/>
      <c r="AC265" s="190">
        <f t="shared" si="40"/>
        <v>0</v>
      </c>
      <c r="AD265" s="219">
        <f t="shared" si="40"/>
        <v>0</v>
      </c>
      <c r="AE265" s="190">
        <f t="shared" si="41"/>
        <v>0</v>
      </c>
      <c r="AF265" s="223"/>
      <c r="AG265" s="167">
        <v>0</v>
      </c>
      <c r="AH265" s="152">
        <v>0</v>
      </c>
      <c r="AI265" s="189">
        <f t="shared" si="36"/>
        <v>0</v>
      </c>
      <c r="AJ265" s="190">
        <f t="shared" si="42"/>
        <v>0</v>
      </c>
      <c r="AK265" s="156">
        <v>0</v>
      </c>
      <c r="AL265" s="237">
        <f t="shared" si="37"/>
        <v>0</v>
      </c>
      <c r="AM265" s="248"/>
      <c r="AN265" s="160"/>
      <c r="AO265" s="190">
        <f t="shared" si="43"/>
        <v>0</v>
      </c>
      <c r="AP265" s="219">
        <f t="shared" si="43"/>
        <v>0</v>
      </c>
      <c r="AQ265" s="200">
        <f t="shared" si="44"/>
        <v>0</v>
      </c>
      <c r="AR265" s="223"/>
    </row>
    <row r="266" spans="1:44" hidden="1" x14ac:dyDescent="0.3">
      <c r="A266" s="477"/>
      <c r="B266" s="257" t="s">
        <v>361</v>
      </c>
      <c r="C266" s="386"/>
      <c r="D266" s="386"/>
      <c r="E266" s="386"/>
      <c r="F266" s="386"/>
      <c r="G266" s="386"/>
      <c r="H266" s="386"/>
      <c r="I266" s="267"/>
      <c r="J266" s="15"/>
      <c r="K266" s="15"/>
      <c r="L266" s="15"/>
      <c r="M266" s="15"/>
      <c r="N266" s="15"/>
      <c r="O266" s="15"/>
      <c r="P266" s="15"/>
      <c r="Q266" s="15"/>
      <c r="R266" s="15"/>
      <c r="S266" s="15"/>
      <c r="T266" s="79"/>
      <c r="U266" s="150">
        <v>0</v>
      </c>
      <c r="V266" s="152">
        <v>0</v>
      </c>
      <c r="W266" s="189">
        <f t="shared" si="38"/>
        <v>0</v>
      </c>
      <c r="X266" s="190">
        <f t="shared" si="39"/>
        <v>0</v>
      </c>
      <c r="Y266" s="209">
        <v>0</v>
      </c>
      <c r="Z266" s="338">
        <f t="shared" si="35"/>
        <v>0</v>
      </c>
      <c r="AA266" s="159"/>
      <c r="AB266" s="159"/>
      <c r="AC266" s="190">
        <f t="shared" si="40"/>
        <v>0</v>
      </c>
      <c r="AD266" s="219">
        <f t="shared" si="40"/>
        <v>0</v>
      </c>
      <c r="AE266" s="190">
        <f t="shared" si="41"/>
        <v>0</v>
      </c>
      <c r="AF266" s="223"/>
      <c r="AG266" s="167">
        <v>0</v>
      </c>
      <c r="AH266" s="152">
        <v>0</v>
      </c>
      <c r="AI266" s="189">
        <f t="shared" si="36"/>
        <v>0</v>
      </c>
      <c r="AJ266" s="190">
        <f t="shared" si="42"/>
        <v>0</v>
      </c>
      <c r="AK266" s="156">
        <v>0</v>
      </c>
      <c r="AL266" s="237">
        <f t="shared" si="37"/>
        <v>0</v>
      </c>
      <c r="AM266" s="248"/>
      <c r="AN266" s="160"/>
      <c r="AO266" s="190">
        <f t="shared" si="43"/>
        <v>0</v>
      </c>
      <c r="AP266" s="219">
        <f t="shared" si="43"/>
        <v>0</v>
      </c>
      <c r="AQ266" s="200">
        <f t="shared" si="44"/>
        <v>0</v>
      </c>
      <c r="AR266" s="223"/>
    </row>
    <row r="267" spans="1:44" hidden="1" x14ac:dyDescent="0.3">
      <c r="A267" s="477"/>
      <c r="B267" s="257" t="s">
        <v>362</v>
      </c>
      <c r="C267" s="386"/>
      <c r="D267" s="386"/>
      <c r="E267" s="386"/>
      <c r="F267" s="386"/>
      <c r="G267" s="386"/>
      <c r="H267" s="386"/>
      <c r="I267" s="267"/>
      <c r="J267" s="15"/>
      <c r="K267" s="15"/>
      <c r="L267" s="15"/>
      <c r="M267" s="15"/>
      <c r="N267" s="15"/>
      <c r="O267" s="15"/>
      <c r="P267" s="15"/>
      <c r="Q267" s="15"/>
      <c r="R267" s="15"/>
      <c r="S267" s="15"/>
      <c r="T267" s="79"/>
      <c r="U267" s="150">
        <v>0</v>
      </c>
      <c r="V267" s="152">
        <v>0</v>
      </c>
      <c r="W267" s="189">
        <f t="shared" si="38"/>
        <v>0</v>
      </c>
      <c r="X267" s="190">
        <f t="shared" si="39"/>
        <v>0</v>
      </c>
      <c r="Y267" s="209">
        <v>0</v>
      </c>
      <c r="Z267" s="338">
        <f t="shared" si="35"/>
        <v>0</v>
      </c>
      <c r="AA267" s="159"/>
      <c r="AB267" s="159"/>
      <c r="AC267" s="190">
        <f t="shared" si="40"/>
        <v>0</v>
      </c>
      <c r="AD267" s="219">
        <f t="shared" si="40"/>
        <v>0</v>
      </c>
      <c r="AE267" s="190">
        <f t="shared" si="41"/>
        <v>0</v>
      </c>
      <c r="AF267" s="223"/>
      <c r="AG267" s="167">
        <v>0</v>
      </c>
      <c r="AH267" s="152">
        <v>0</v>
      </c>
      <c r="AI267" s="189">
        <f t="shared" si="36"/>
        <v>0</v>
      </c>
      <c r="AJ267" s="190">
        <f t="shared" si="42"/>
        <v>0</v>
      </c>
      <c r="AK267" s="156">
        <v>0</v>
      </c>
      <c r="AL267" s="237">
        <f t="shared" si="37"/>
        <v>0</v>
      </c>
      <c r="AM267" s="248"/>
      <c r="AN267" s="160"/>
      <c r="AO267" s="190">
        <f t="shared" si="43"/>
        <v>0</v>
      </c>
      <c r="AP267" s="219">
        <f t="shared" si="43"/>
        <v>0</v>
      </c>
      <c r="AQ267" s="200">
        <f t="shared" si="44"/>
        <v>0</v>
      </c>
      <c r="AR267" s="223"/>
    </row>
    <row r="268" spans="1:44" hidden="1" x14ac:dyDescent="0.3">
      <c r="A268" s="477"/>
      <c r="B268" s="257" t="s">
        <v>363</v>
      </c>
      <c r="C268" s="386"/>
      <c r="D268" s="386"/>
      <c r="E268" s="386"/>
      <c r="F268" s="386"/>
      <c r="G268" s="386"/>
      <c r="H268" s="386"/>
      <c r="I268" s="267"/>
      <c r="J268" s="15"/>
      <c r="K268" s="15"/>
      <c r="L268" s="15"/>
      <c r="M268" s="15"/>
      <c r="N268" s="15"/>
      <c r="O268" s="15"/>
      <c r="P268" s="15"/>
      <c r="Q268" s="15"/>
      <c r="R268" s="15"/>
      <c r="S268" s="15"/>
      <c r="T268" s="79"/>
      <c r="U268" s="150">
        <v>0</v>
      </c>
      <c r="V268" s="152">
        <v>0</v>
      </c>
      <c r="W268" s="189">
        <f t="shared" si="38"/>
        <v>0</v>
      </c>
      <c r="X268" s="190">
        <f t="shared" si="39"/>
        <v>0</v>
      </c>
      <c r="Y268" s="209">
        <v>0</v>
      </c>
      <c r="Z268" s="338">
        <f t="shared" si="35"/>
        <v>0</v>
      </c>
      <c r="AA268" s="159"/>
      <c r="AB268" s="159"/>
      <c r="AC268" s="190">
        <f t="shared" si="40"/>
        <v>0</v>
      </c>
      <c r="AD268" s="219">
        <f t="shared" si="40"/>
        <v>0</v>
      </c>
      <c r="AE268" s="190">
        <f t="shared" si="41"/>
        <v>0</v>
      </c>
      <c r="AF268" s="223"/>
      <c r="AG268" s="167">
        <v>0</v>
      </c>
      <c r="AH268" s="152">
        <v>0</v>
      </c>
      <c r="AI268" s="189">
        <f t="shared" si="36"/>
        <v>0</v>
      </c>
      <c r="AJ268" s="190">
        <f t="shared" si="42"/>
        <v>0</v>
      </c>
      <c r="AK268" s="156">
        <v>0</v>
      </c>
      <c r="AL268" s="237">
        <f t="shared" si="37"/>
        <v>0</v>
      </c>
      <c r="AM268" s="248"/>
      <c r="AN268" s="160"/>
      <c r="AO268" s="190">
        <f t="shared" si="43"/>
        <v>0</v>
      </c>
      <c r="AP268" s="219">
        <f t="shared" si="43"/>
        <v>0</v>
      </c>
      <c r="AQ268" s="200">
        <f t="shared" si="44"/>
        <v>0</v>
      </c>
      <c r="AR268" s="223"/>
    </row>
    <row r="269" spans="1:44" hidden="1" x14ac:dyDescent="0.3">
      <c r="A269" s="477"/>
      <c r="B269" s="257" t="s">
        <v>364</v>
      </c>
      <c r="C269" s="386"/>
      <c r="D269" s="386"/>
      <c r="E269" s="386"/>
      <c r="F269" s="386"/>
      <c r="G269" s="386"/>
      <c r="H269" s="386"/>
      <c r="I269" s="267"/>
      <c r="J269" s="15"/>
      <c r="K269" s="15"/>
      <c r="L269" s="15"/>
      <c r="M269" s="15"/>
      <c r="N269" s="15"/>
      <c r="O269" s="15"/>
      <c r="P269" s="15"/>
      <c r="Q269" s="15"/>
      <c r="R269" s="15"/>
      <c r="S269" s="15"/>
      <c r="T269" s="79"/>
      <c r="U269" s="150">
        <v>0</v>
      </c>
      <c r="V269" s="152">
        <v>0</v>
      </c>
      <c r="W269" s="189">
        <f t="shared" si="38"/>
        <v>0</v>
      </c>
      <c r="X269" s="190">
        <f t="shared" si="39"/>
        <v>0</v>
      </c>
      <c r="Y269" s="209">
        <v>0</v>
      </c>
      <c r="Z269" s="338">
        <f t="shared" si="35"/>
        <v>0</v>
      </c>
      <c r="AA269" s="159"/>
      <c r="AB269" s="159"/>
      <c r="AC269" s="190">
        <f t="shared" si="40"/>
        <v>0</v>
      </c>
      <c r="AD269" s="219">
        <f t="shared" si="40"/>
        <v>0</v>
      </c>
      <c r="AE269" s="190">
        <f t="shared" si="41"/>
        <v>0</v>
      </c>
      <c r="AF269" s="223"/>
      <c r="AG269" s="167">
        <v>0</v>
      </c>
      <c r="AH269" s="152">
        <v>0</v>
      </c>
      <c r="AI269" s="189">
        <f t="shared" si="36"/>
        <v>0</v>
      </c>
      <c r="AJ269" s="190">
        <f t="shared" si="42"/>
        <v>0</v>
      </c>
      <c r="AK269" s="156">
        <v>0</v>
      </c>
      <c r="AL269" s="237">
        <f t="shared" si="37"/>
        <v>0</v>
      </c>
      <c r="AM269" s="248"/>
      <c r="AN269" s="160"/>
      <c r="AO269" s="190">
        <f t="shared" si="43"/>
        <v>0</v>
      </c>
      <c r="AP269" s="219">
        <f t="shared" si="43"/>
        <v>0</v>
      </c>
      <c r="AQ269" s="200">
        <f t="shared" si="44"/>
        <v>0</v>
      </c>
      <c r="AR269" s="223"/>
    </row>
    <row r="270" spans="1:44" hidden="1" x14ac:dyDescent="0.3">
      <c r="A270" s="477"/>
      <c r="B270" s="257" t="s">
        <v>365</v>
      </c>
      <c r="C270" s="386"/>
      <c r="D270" s="386"/>
      <c r="E270" s="386"/>
      <c r="F270" s="386"/>
      <c r="G270" s="386"/>
      <c r="H270" s="386"/>
      <c r="I270" s="267"/>
      <c r="J270" s="15"/>
      <c r="K270" s="15"/>
      <c r="L270" s="15"/>
      <c r="M270" s="15"/>
      <c r="N270" s="15"/>
      <c r="O270" s="15"/>
      <c r="P270" s="15"/>
      <c r="Q270" s="15"/>
      <c r="R270" s="15"/>
      <c r="S270" s="15"/>
      <c r="T270" s="79"/>
      <c r="U270" s="150">
        <v>0</v>
      </c>
      <c r="V270" s="152">
        <v>0</v>
      </c>
      <c r="W270" s="189">
        <f t="shared" si="38"/>
        <v>0</v>
      </c>
      <c r="X270" s="190">
        <f t="shared" si="39"/>
        <v>0</v>
      </c>
      <c r="Y270" s="209">
        <v>0</v>
      </c>
      <c r="Z270" s="338">
        <f t="shared" si="35"/>
        <v>0</v>
      </c>
      <c r="AA270" s="159"/>
      <c r="AB270" s="159"/>
      <c r="AC270" s="190">
        <f t="shared" si="40"/>
        <v>0</v>
      </c>
      <c r="AD270" s="219">
        <f t="shared" si="40"/>
        <v>0</v>
      </c>
      <c r="AE270" s="190">
        <f t="shared" si="41"/>
        <v>0</v>
      </c>
      <c r="AF270" s="223"/>
      <c r="AG270" s="167">
        <v>0</v>
      </c>
      <c r="AH270" s="152">
        <v>0</v>
      </c>
      <c r="AI270" s="189">
        <f t="shared" si="36"/>
        <v>0</v>
      </c>
      <c r="AJ270" s="190">
        <f t="shared" si="42"/>
        <v>0</v>
      </c>
      <c r="AK270" s="156">
        <v>0</v>
      </c>
      <c r="AL270" s="237">
        <f t="shared" si="37"/>
        <v>0</v>
      </c>
      <c r="AM270" s="248"/>
      <c r="AN270" s="160"/>
      <c r="AO270" s="190">
        <f t="shared" si="43"/>
        <v>0</v>
      </c>
      <c r="AP270" s="219">
        <f t="shared" si="43"/>
        <v>0</v>
      </c>
      <c r="AQ270" s="200">
        <f t="shared" si="44"/>
        <v>0</v>
      </c>
      <c r="AR270" s="223"/>
    </row>
    <row r="271" spans="1:44" hidden="1" x14ac:dyDescent="0.3">
      <c r="A271" s="477"/>
      <c r="B271" s="257" t="s">
        <v>366</v>
      </c>
      <c r="C271" s="386"/>
      <c r="D271" s="386"/>
      <c r="E271" s="386"/>
      <c r="F271" s="386"/>
      <c r="G271" s="386"/>
      <c r="H271" s="386"/>
      <c r="I271" s="267"/>
      <c r="J271" s="15"/>
      <c r="K271" s="15"/>
      <c r="L271" s="15"/>
      <c r="M271" s="15"/>
      <c r="N271" s="15"/>
      <c r="O271" s="15"/>
      <c r="P271" s="15"/>
      <c r="Q271" s="15"/>
      <c r="R271" s="15"/>
      <c r="S271" s="15"/>
      <c r="T271" s="79"/>
      <c r="U271" s="150">
        <v>0</v>
      </c>
      <c r="V271" s="152">
        <v>0</v>
      </c>
      <c r="W271" s="189">
        <f t="shared" si="38"/>
        <v>0</v>
      </c>
      <c r="X271" s="190">
        <f t="shared" si="39"/>
        <v>0</v>
      </c>
      <c r="Y271" s="209">
        <v>0</v>
      </c>
      <c r="Z271" s="338">
        <f t="shared" si="35"/>
        <v>0</v>
      </c>
      <c r="AA271" s="159"/>
      <c r="AB271" s="159"/>
      <c r="AC271" s="190">
        <f t="shared" si="40"/>
        <v>0</v>
      </c>
      <c r="AD271" s="219">
        <f t="shared" si="40"/>
        <v>0</v>
      </c>
      <c r="AE271" s="190">
        <f t="shared" si="41"/>
        <v>0</v>
      </c>
      <c r="AF271" s="223"/>
      <c r="AG271" s="167">
        <v>0</v>
      </c>
      <c r="AH271" s="152">
        <v>0</v>
      </c>
      <c r="AI271" s="189">
        <f t="shared" si="36"/>
        <v>0</v>
      </c>
      <c r="AJ271" s="190">
        <f t="shared" si="42"/>
        <v>0</v>
      </c>
      <c r="AK271" s="156">
        <v>0</v>
      </c>
      <c r="AL271" s="237">
        <f t="shared" si="37"/>
        <v>0</v>
      </c>
      <c r="AM271" s="248"/>
      <c r="AN271" s="160"/>
      <c r="AO271" s="190">
        <f t="shared" si="43"/>
        <v>0</v>
      </c>
      <c r="AP271" s="219">
        <f t="shared" si="43"/>
        <v>0</v>
      </c>
      <c r="AQ271" s="200">
        <f t="shared" si="44"/>
        <v>0</v>
      </c>
      <c r="AR271" s="223"/>
    </row>
    <row r="272" spans="1:44" hidden="1" x14ac:dyDescent="0.3">
      <c r="A272" s="477"/>
      <c r="B272" s="257" t="s">
        <v>367</v>
      </c>
      <c r="C272" s="386"/>
      <c r="D272" s="386"/>
      <c r="E272" s="386"/>
      <c r="F272" s="386"/>
      <c r="G272" s="386"/>
      <c r="H272" s="386"/>
      <c r="I272" s="267"/>
      <c r="J272" s="15"/>
      <c r="K272" s="15"/>
      <c r="L272" s="15"/>
      <c r="M272" s="15"/>
      <c r="N272" s="15"/>
      <c r="O272" s="15"/>
      <c r="P272" s="15"/>
      <c r="Q272" s="15"/>
      <c r="R272" s="15"/>
      <c r="S272" s="15"/>
      <c r="T272" s="79"/>
      <c r="U272" s="150">
        <v>0</v>
      </c>
      <c r="V272" s="152">
        <v>0</v>
      </c>
      <c r="W272" s="189">
        <f t="shared" si="38"/>
        <v>0</v>
      </c>
      <c r="X272" s="190">
        <f t="shared" si="39"/>
        <v>0</v>
      </c>
      <c r="Y272" s="209">
        <v>0</v>
      </c>
      <c r="Z272" s="338">
        <f t="shared" si="35"/>
        <v>0</v>
      </c>
      <c r="AA272" s="159"/>
      <c r="AB272" s="159"/>
      <c r="AC272" s="190">
        <f t="shared" si="40"/>
        <v>0</v>
      </c>
      <c r="AD272" s="219">
        <f t="shared" si="40"/>
        <v>0</v>
      </c>
      <c r="AE272" s="190">
        <f t="shared" si="41"/>
        <v>0</v>
      </c>
      <c r="AF272" s="223"/>
      <c r="AG272" s="167">
        <v>0</v>
      </c>
      <c r="AH272" s="152">
        <v>0</v>
      </c>
      <c r="AI272" s="189">
        <f t="shared" si="36"/>
        <v>0</v>
      </c>
      <c r="AJ272" s="190">
        <f t="shared" si="42"/>
        <v>0</v>
      </c>
      <c r="AK272" s="156">
        <v>0</v>
      </c>
      <c r="AL272" s="237">
        <f t="shared" si="37"/>
        <v>0</v>
      </c>
      <c r="AM272" s="248"/>
      <c r="AN272" s="160"/>
      <c r="AO272" s="190">
        <f t="shared" si="43"/>
        <v>0</v>
      </c>
      <c r="AP272" s="219">
        <f t="shared" si="43"/>
        <v>0</v>
      </c>
      <c r="AQ272" s="200">
        <f t="shared" si="44"/>
        <v>0</v>
      </c>
      <c r="AR272" s="223"/>
    </row>
    <row r="273" spans="1:44" hidden="1" x14ac:dyDescent="0.3">
      <c r="A273" s="477"/>
      <c r="B273" s="257" t="s">
        <v>368</v>
      </c>
      <c r="C273" s="386"/>
      <c r="D273" s="386"/>
      <c r="E273" s="386"/>
      <c r="F273" s="386"/>
      <c r="G273" s="386"/>
      <c r="H273" s="386"/>
      <c r="I273" s="267"/>
      <c r="J273" s="15"/>
      <c r="K273" s="15"/>
      <c r="L273" s="15"/>
      <c r="M273" s="15"/>
      <c r="N273" s="15"/>
      <c r="O273" s="15"/>
      <c r="P273" s="15"/>
      <c r="Q273" s="15"/>
      <c r="R273" s="15"/>
      <c r="S273" s="15"/>
      <c r="T273" s="79"/>
      <c r="U273" s="150">
        <v>0</v>
      </c>
      <c r="V273" s="152">
        <v>0</v>
      </c>
      <c r="W273" s="189">
        <f t="shared" si="38"/>
        <v>0</v>
      </c>
      <c r="X273" s="190">
        <f t="shared" si="39"/>
        <v>0</v>
      </c>
      <c r="Y273" s="209">
        <v>0</v>
      </c>
      <c r="Z273" s="338">
        <f t="shared" si="35"/>
        <v>0</v>
      </c>
      <c r="AA273" s="159"/>
      <c r="AB273" s="159"/>
      <c r="AC273" s="190">
        <f t="shared" si="40"/>
        <v>0</v>
      </c>
      <c r="AD273" s="219">
        <f t="shared" si="40"/>
        <v>0</v>
      </c>
      <c r="AE273" s="190">
        <f t="shared" si="41"/>
        <v>0</v>
      </c>
      <c r="AF273" s="223"/>
      <c r="AG273" s="167">
        <v>0</v>
      </c>
      <c r="AH273" s="152">
        <v>0</v>
      </c>
      <c r="AI273" s="189">
        <f t="shared" si="36"/>
        <v>0</v>
      </c>
      <c r="AJ273" s="190">
        <f t="shared" si="42"/>
        <v>0</v>
      </c>
      <c r="AK273" s="156">
        <v>0</v>
      </c>
      <c r="AL273" s="237">
        <f t="shared" si="37"/>
        <v>0</v>
      </c>
      <c r="AM273" s="248"/>
      <c r="AN273" s="160"/>
      <c r="AO273" s="190">
        <f t="shared" si="43"/>
        <v>0</v>
      </c>
      <c r="AP273" s="219">
        <f t="shared" si="43"/>
        <v>0</v>
      </c>
      <c r="AQ273" s="200">
        <f t="shared" si="44"/>
        <v>0</v>
      </c>
      <c r="AR273" s="223"/>
    </row>
    <row r="274" spans="1:44" hidden="1" x14ac:dyDescent="0.3">
      <c r="A274" s="477"/>
      <c r="B274" s="257" t="s">
        <v>369</v>
      </c>
      <c r="C274" s="386"/>
      <c r="D274" s="386"/>
      <c r="E274" s="386"/>
      <c r="F274" s="386"/>
      <c r="G274" s="386"/>
      <c r="H274" s="386"/>
      <c r="I274" s="267"/>
      <c r="J274" s="15"/>
      <c r="K274" s="15"/>
      <c r="L274" s="15"/>
      <c r="M274" s="15"/>
      <c r="N274" s="15"/>
      <c r="O274" s="15"/>
      <c r="P274" s="15"/>
      <c r="Q274" s="15"/>
      <c r="R274" s="15"/>
      <c r="S274" s="15"/>
      <c r="T274" s="79"/>
      <c r="U274" s="150">
        <v>0</v>
      </c>
      <c r="V274" s="152">
        <v>0</v>
      </c>
      <c r="W274" s="189">
        <f t="shared" si="38"/>
        <v>0</v>
      </c>
      <c r="X274" s="190">
        <f t="shared" si="39"/>
        <v>0</v>
      </c>
      <c r="Y274" s="209">
        <v>0</v>
      </c>
      <c r="Z274" s="338">
        <f t="shared" si="35"/>
        <v>0</v>
      </c>
      <c r="AA274" s="159"/>
      <c r="AB274" s="159"/>
      <c r="AC274" s="190">
        <f t="shared" si="40"/>
        <v>0</v>
      </c>
      <c r="AD274" s="219">
        <f t="shared" si="40"/>
        <v>0</v>
      </c>
      <c r="AE274" s="190">
        <f t="shared" si="41"/>
        <v>0</v>
      </c>
      <c r="AF274" s="223"/>
      <c r="AG274" s="167">
        <v>0</v>
      </c>
      <c r="AH274" s="152">
        <v>0</v>
      </c>
      <c r="AI274" s="189">
        <f t="shared" si="36"/>
        <v>0</v>
      </c>
      <c r="AJ274" s="190">
        <f t="shared" si="42"/>
        <v>0</v>
      </c>
      <c r="AK274" s="156">
        <v>0</v>
      </c>
      <c r="AL274" s="237">
        <f t="shared" si="37"/>
        <v>0</v>
      </c>
      <c r="AM274" s="248"/>
      <c r="AN274" s="160"/>
      <c r="AO274" s="190">
        <f t="shared" si="43"/>
        <v>0</v>
      </c>
      <c r="AP274" s="219">
        <f t="shared" si="43"/>
        <v>0</v>
      </c>
      <c r="AQ274" s="200">
        <f t="shared" si="44"/>
        <v>0</v>
      </c>
      <c r="AR274" s="223"/>
    </row>
    <row r="275" spans="1:44" hidden="1" x14ac:dyDescent="0.3">
      <c r="A275" s="477"/>
      <c r="B275" s="257" t="s">
        <v>370</v>
      </c>
      <c r="C275" s="386"/>
      <c r="D275" s="386"/>
      <c r="E275" s="386"/>
      <c r="F275" s="386"/>
      <c r="G275" s="386"/>
      <c r="H275" s="386"/>
      <c r="I275" s="267"/>
      <c r="J275" s="15"/>
      <c r="K275" s="15"/>
      <c r="L275" s="15"/>
      <c r="M275" s="15"/>
      <c r="N275" s="15"/>
      <c r="O275" s="15"/>
      <c r="P275" s="15"/>
      <c r="Q275" s="15"/>
      <c r="R275" s="15"/>
      <c r="S275" s="15"/>
      <c r="T275" s="79"/>
      <c r="U275" s="150">
        <v>0</v>
      </c>
      <c r="V275" s="152">
        <v>0</v>
      </c>
      <c r="W275" s="189">
        <f t="shared" si="38"/>
        <v>0</v>
      </c>
      <c r="X275" s="190">
        <f t="shared" si="39"/>
        <v>0</v>
      </c>
      <c r="Y275" s="209">
        <v>0</v>
      </c>
      <c r="Z275" s="338">
        <f t="shared" si="35"/>
        <v>0</v>
      </c>
      <c r="AA275" s="159"/>
      <c r="AB275" s="159"/>
      <c r="AC275" s="190">
        <f t="shared" si="40"/>
        <v>0</v>
      </c>
      <c r="AD275" s="219">
        <f t="shared" si="40"/>
        <v>0</v>
      </c>
      <c r="AE275" s="190">
        <f t="shared" si="41"/>
        <v>0</v>
      </c>
      <c r="AF275" s="223"/>
      <c r="AG275" s="167">
        <v>0</v>
      </c>
      <c r="AH275" s="152">
        <v>0</v>
      </c>
      <c r="AI275" s="189">
        <f t="shared" si="36"/>
        <v>0</v>
      </c>
      <c r="AJ275" s="190">
        <f t="shared" si="42"/>
        <v>0</v>
      </c>
      <c r="AK275" s="156">
        <v>0</v>
      </c>
      <c r="AL275" s="237">
        <f t="shared" si="37"/>
        <v>0</v>
      </c>
      <c r="AM275" s="248"/>
      <c r="AN275" s="160"/>
      <c r="AO275" s="190">
        <f t="shared" si="43"/>
        <v>0</v>
      </c>
      <c r="AP275" s="219">
        <f t="shared" si="43"/>
        <v>0</v>
      </c>
      <c r="AQ275" s="200">
        <f t="shared" si="44"/>
        <v>0</v>
      </c>
      <c r="AR275" s="223"/>
    </row>
    <row r="276" spans="1:44" hidden="1" x14ac:dyDescent="0.3">
      <c r="A276" s="477"/>
      <c r="B276" s="257" t="s">
        <v>371</v>
      </c>
      <c r="C276" s="386"/>
      <c r="D276" s="386"/>
      <c r="E276" s="386"/>
      <c r="F276" s="386"/>
      <c r="G276" s="386"/>
      <c r="H276" s="386"/>
      <c r="I276" s="267"/>
      <c r="J276" s="15"/>
      <c r="K276" s="15"/>
      <c r="L276" s="15"/>
      <c r="M276" s="15"/>
      <c r="N276" s="15"/>
      <c r="O276" s="15"/>
      <c r="P276" s="15"/>
      <c r="Q276" s="15"/>
      <c r="R276" s="15"/>
      <c r="S276" s="15"/>
      <c r="T276" s="79"/>
      <c r="U276" s="150">
        <v>0</v>
      </c>
      <c r="V276" s="152">
        <v>0</v>
      </c>
      <c r="W276" s="189">
        <f t="shared" si="38"/>
        <v>0</v>
      </c>
      <c r="X276" s="190">
        <f t="shared" si="39"/>
        <v>0</v>
      </c>
      <c r="Y276" s="209">
        <v>0</v>
      </c>
      <c r="Z276" s="338">
        <f t="shared" si="35"/>
        <v>0</v>
      </c>
      <c r="AA276" s="159"/>
      <c r="AB276" s="159"/>
      <c r="AC276" s="190">
        <f t="shared" si="40"/>
        <v>0</v>
      </c>
      <c r="AD276" s="219">
        <f t="shared" si="40"/>
        <v>0</v>
      </c>
      <c r="AE276" s="190">
        <f t="shared" si="41"/>
        <v>0</v>
      </c>
      <c r="AF276" s="223"/>
      <c r="AG276" s="167">
        <v>0</v>
      </c>
      <c r="AH276" s="152">
        <v>0</v>
      </c>
      <c r="AI276" s="189">
        <f t="shared" si="36"/>
        <v>0</v>
      </c>
      <c r="AJ276" s="190">
        <f t="shared" si="42"/>
        <v>0</v>
      </c>
      <c r="AK276" s="156">
        <v>0</v>
      </c>
      <c r="AL276" s="237">
        <f t="shared" si="37"/>
        <v>0</v>
      </c>
      <c r="AM276" s="248"/>
      <c r="AN276" s="160"/>
      <c r="AO276" s="190">
        <f t="shared" si="43"/>
        <v>0</v>
      </c>
      <c r="AP276" s="219">
        <f t="shared" si="43"/>
        <v>0</v>
      </c>
      <c r="AQ276" s="200">
        <f t="shared" si="44"/>
        <v>0</v>
      </c>
      <c r="AR276" s="223"/>
    </row>
    <row r="277" spans="1:44" hidden="1" x14ac:dyDescent="0.3">
      <c r="A277" s="477"/>
      <c r="B277" s="257" t="s">
        <v>372</v>
      </c>
      <c r="C277" s="386"/>
      <c r="D277" s="386"/>
      <c r="E277" s="386"/>
      <c r="F277" s="386"/>
      <c r="G277" s="386"/>
      <c r="H277" s="386"/>
      <c r="I277" s="267"/>
      <c r="J277" s="15"/>
      <c r="K277" s="15"/>
      <c r="L277" s="15"/>
      <c r="M277" s="15"/>
      <c r="N277" s="15"/>
      <c r="O277" s="15"/>
      <c r="P277" s="15"/>
      <c r="Q277" s="15"/>
      <c r="R277" s="15"/>
      <c r="S277" s="15"/>
      <c r="T277" s="79"/>
      <c r="U277" s="150">
        <v>0</v>
      </c>
      <c r="V277" s="152">
        <v>0</v>
      </c>
      <c r="W277" s="189">
        <f t="shared" ref="W277:W312" si="69">V277/2080</f>
        <v>0</v>
      </c>
      <c r="X277" s="190">
        <f t="shared" ref="X277:X311" si="70">U277*V277</f>
        <v>0</v>
      </c>
      <c r="Y277" s="209">
        <v>0</v>
      </c>
      <c r="Z277" s="338">
        <f t="shared" si="35"/>
        <v>0</v>
      </c>
      <c r="AA277" s="159"/>
      <c r="AB277" s="159"/>
      <c r="AC277" s="190">
        <f t="shared" si="40"/>
        <v>0</v>
      </c>
      <c r="AD277" s="219">
        <f t="shared" si="40"/>
        <v>0</v>
      </c>
      <c r="AE277" s="190">
        <f t="shared" si="41"/>
        <v>0</v>
      </c>
      <c r="AF277" s="223"/>
      <c r="AG277" s="167">
        <v>0</v>
      </c>
      <c r="AH277" s="152">
        <v>0</v>
      </c>
      <c r="AI277" s="189">
        <f t="shared" si="36"/>
        <v>0</v>
      </c>
      <c r="AJ277" s="190">
        <f t="shared" si="42"/>
        <v>0</v>
      </c>
      <c r="AK277" s="156">
        <v>0</v>
      </c>
      <c r="AL277" s="237">
        <f t="shared" si="37"/>
        <v>0</v>
      </c>
      <c r="AM277" s="248"/>
      <c r="AN277" s="160"/>
      <c r="AO277" s="190">
        <f t="shared" si="43"/>
        <v>0</v>
      </c>
      <c r="AP277" s="219">
        <f t="shared" si="43"/>
        <v>0</v>
      </c>
      <c r="AQ277" s="200">
        <f t="shared" si="44"/>
        <v>0</v>
      </c>
      <c r="AR277" s="223"/>
    </row>
    <row r="278" spans="1:44" hidden="1" x14ac:dyDescent="0.3">
      <c r="A278" s="477"/>
      <c r="B278" s="257" t="s">
        <v>373</v>
      </c>
      <c r="C278" s="386"/>
      <c r="D278" s="386"/>
      <c r="E278" s="386"/>
      <c r="F278" s="386"/>
      <c r="G278" s="386"/>
      <c r="H278" s="386"/>
      <c r="I278" s="267"/>
      <c r="J278" s="15"/>
      <c r="K278" s="15"/>
      <c r="L278" s="15"/>
      <c r="M278" s="15"/>
      <c r="N278" s="15"/>
      <c r="O278" s="15"/>
      <c r="P278" s="15"/>
      <c r="Q278" s="15"/>
      <c r="R278" s="15"/>
      <c r="S278" s="15"/>
      <c r="T278" s="79"/>
      <c r="U278" s="150">
        <v>0</v>
      </c>
      <c r="V278" s="152">
        <v>0</v>
      </c>
      <c r="W278" s="189">
        <f t="shared" si="69"/>
        <v>0</v>
      </c>
      <c r="X278" s="190">
        <f t="shared" si="70"/>
        <v>0</v>
      </c>
      <c r="Y278" s="209">
        <v>0</v>
      </c>
      <c r="Z278" s="338">
        <f t="shared" si="35"/>
        <v>0</v>
      </c>
      <c r="AA278" s="159"/>
      <c r="AB278" s="159"/>
      <c r="AC278" s="190">
        <f t="shared" si="40"/>
        <v>0</v>
      </c>
      <c r="AD278" s="219">
        <f t="shared" si="40"/>
        <v>0</v>
      </c>
      <c r="AE278" s="190">
        <f t="shared" si="41"/>
        <v>0</v>
      </c>
      <c r="AF278" s="223"/>
      <c r="AG278" s="167">
        <v>0</v>
      </c>
      <c r="AH278" s="152">
        <v>0</v>
      </c>
      <c r="AI278" s="189">
        <f t="shared" si="36"/>
        <v>0</v>
      </c>
      <c r="AJ278" s="190">
        <f t="shared" si="42"/>
        <v>0</v>
      </c>
      <c r="AK278" s="156">
        <v>0</v>
      </c>
      <c r="AL278" s="237">
        <f t="shared" si="37"/>
        <v>0</v>
      </c>
      <c r="AM278" s="248"/>
      <c r="AN278" s="160"/>
      <c r="AO278" s="190">
        <f t="shared" si="43"/>
        <v>0</v>
      </c>
      <c r="AP278" s="219">
        <f t="shared" si="43"/>
        <v>0</v>
      </c>
      <c r="AQ278" s="200">
        <f t="shared" ref="AQ278:AQ311" si="71">SUM(AL278,AO278:AP278)</f>
        <v>0</v>
      </c>
      <c r="AR278" s="223"/>
    </row>
    <row r="279" spans="1:44" hidden="1" x14ac:dyDescent="0.3">
      <c r="A279" s="477"/>
      <c r="B279" s="257" t="s">
        <v>374</v>
      </c>
      <c r="C279" s="386"/>
      <c r="D279" s="386"/>
      <c r="E279" s="386"/>
      <c r="F279" s="386"/>
      <c r="G279" s="386"/>
      <c r="H279" s="386"/>
      <c r="I279" s="267"/>
      <c r="J279" s="15"/>
      <c r="K279" s="15"/>
      <c r="L279" s="15"/>
      <c r="M279" s="15"/>
      <c r="N279" s="15"/>
      <c r="O279" s="15"/>
      <c r="P279" s="15"/>
      <c r="Q279" s="15"/>
      <c r="R279" s="15"/>
      <c r="S279" s="15"/>
      <c r="T279" s="79"/>
      <c r="U279" s="150">
        <v>0</v>
      </c>
      <c r="V279" s="152">
        <v>0</v>
      </c>
      <c r="W279" s="189">
        <f t="shared" si="69"/>
        <v>0</v>
      </c>
      <c r="X279" s="190">
        <f t="shared" si="70"/>
        <v>0</v>
      </c>
      <c r="Y279" s="209">
        <v>0</v>
      </c>
      <c r="Z279" s="338">
        <f t="shared" si="35"/>
        <v>0</v>
      </c>
      <c r="AA279" s="159"/>
      <c r="AB279" s="159"/>
      <c r="AC279" s="190">
        <f t="shared" si="40"/>
        <v>0</v>
      </c>
      <c r="AD279" s="219">
        <f t="shared" si="40"/>
        <v>0</v>
      </c>
      <c r="AE279" s="190">
        <f t="shared" si="41"/>
        <v>0</v>
      </c>
      <c r="AF279" s="223"/>
      <c r="AG279" s="167">
        <v>0</v>
      </c>
      <c r="AH279" s="152">
        <v>0</v>
      </c>
      <c r="AI279" s="189">
        <f t="shared" si="36"/>
        <v>0</v>
      </c>
      <c r="AJ279" s="190">
        <f t="shared" si="42"/>
        <v>0</v>
      </c>
      <c r="AK279" s="156">
        <v>0</v>
      </c>
      <c r="AL279" s="237">
        <f t="shared" si="37"/>
        <v>0</v>
      </c>
      <c r="AM279" s="248"/>
      <c r="AN279" s="160"/>
      <c r="AO279" s="190">
        <f t="shared" si="43"/>
        <v>0</v>
      </c>
      <c r="AP279" s="219">
        <f t="shared" si="43"/>
        <v>0</v>
      </c>
      <c r="AQ279" s="200">
        <f t="shared" si="71"/>
        <v>0</v>
      </c>
      <c r="AR279" s="223"/>
    </row>
    <row r="280" spans="1:44" hidden="1" x14ac:dyDescent="0.3">
      <c r="A280" s="477"/>
      <c r="B280" s="257" t="s">
        <v>375</v>
      </c>
      <c r="C280" s="386"/>
      <c r="D280" s="386"/>
      <c r="E280" s="386"/>
      <c r="F280" s="386"/>
      <c r="G280" s="386"/>
      <c r="H280" s="386"/>
      <c r="I280" s="267"/>
      <c r="J280" s="15"/>
      <c r="K280" s="15"/>
      <c r="L280" s="15"/>
      <c r="M280" s="15"/>
      <c r="N280" s="15"/>
      <c r="O280" s="15"/>
      <c r="P280" s="15"/>
      <c r="Q280" s="15"/>
      <c r="R280" s="15"/>
      <c r="S280" s="15"/>
      <c r="T280" s="79"/>
      <c r="U280" s="150">
        <v>0</v>
      </c>
      <c r="V280" s="152">
        <v>0</v>
      </c>
      <c r="W280" s="189">
        <f t="shared" si="69"/>
        <v>0</v>
      </c>
      <c r="X280" s="190">
        <f t="shared" si="70"/>
        <v>0</v>
      </c>
      <c r="Y280" s="209">
        <v>0</v>
      </c>
      <c r="Z280" s="338">
        <f t="shared" si="35"/>
        <v>0</v>
      </c>
      <c r="AA280" s="159"/>
      <c r="AB280" s="159"/>
      <c r="AC280" s="190">
        <f t="shared" si="40"/>
        <v>0</v>
      </c>
      <c r="AD280" s="219">
        <f t="shared" si="40"/>
        <v>0</v>
      </c>
      <c r="AE280" s="190">
        <f t="shared" si="41"/>
        <v>0</v>
      </c>
      <c r="AF280" s="223"/>
      <c r="AG280" s="167">
        <v>0</v>
      </c>
      <c r="AH280" s="152">
        <v>0</v>
      </c>
      <c r="AI280" s="189">
        <f t="shared" si="36"/>
        <v>0</v>
      </c>
      <c r="AJ280" s="190">
        <f t="shared" si="42"/>
        <v>0</v>
      </c>
      <c r="AK280" s="156">
        <v>0</v>
      </c>
      <c r="AL280" s="237">
        <f t="shared" si="37"/>
        <v>0</v>
      </c>
      <c r="AM280" s="248"/>
      <c r="AN280" s="160"/>
      <c r="AO280" s="190">
        <f t="shared" si="43"/>
        <v>0</v>
      </c>
      <c r="AP280" s="219">
        <f t="shared" si="43"/>
        <v>0</v>
      </c>
      <c r="AQ280" s="200">
        <f t="shared" si="71"/>
        <v>0</v>
      </c>
      <c r="AR280" s="223"/>
    </row>
    <row r="281" spans="1:44" hidden="1" x14ac:dyDescent="0.3">
      <c r="A281" s="477"/>
      <c r="B281" s="257" t="s">
        <v>376</v>
      </c>
      <c r="C281" s="386"/>
      <c r="D281" s="386"/>
      <c r="E281" s="386"/>
      <c r="F281" s="386"/>
      <c r="G281" s="386"/>
      <c r="H281" s="386"/>
      <c r="I281" s="267"/>
      <c r="J281" s="15"/>
      <c r="K281" s="15"/>
      <c r="L281" s="15"/>
      <c r="M281" s="15"/>
      <c r="N281" s="15"/>
      <c r="O281" s="15"/>
      <c r="P281" s="15"/>
      <c r="Q281" s="15"/>
      <c r="R281" s="15"/>
      <c r="S281" s="15"/>
      <c r="T281" s="79"/>
      <c r="U281" s="150">
        <v>0</v>
      </c>
      <c r="V281" s="152">
        <v>0</v>
      </c>
      <c r="W281" s="189">
        <f t="shared" si="69"/>
        <v>0</v>
      </c>
      <c r="X281" s="190">
        <f t="shared" si="70"/>
        <v>0</v>
      </c>
      <c r="Y281" s="209">
        <v>0</v>
      </c>
      <c r="Z281" s="338">
        <f t="shared" si="35"/>
        <v>0</v>
      </c>
      <c r="AA281" s="159"/>
      <c r="AB281" s="159"/>
      <c r="AC281" s="190">
        <f t="shared" si="40"/>
        <v>0</v>
      </c>
      <c r="AD281" s="219">
        <f t="shared" si="40"/>
        <v>0</v>
      </c>
      <c r="AE281" s="190">
        <f t="shared" si="41"/>
        <v>0</v>
      </c>
      <c r="AF281" s="223"/>
      <c r="AG281" s="167">
        <v>0</v>
      </c>
      <c r="AH281" s="152">
        <v>0</v>
      </c>
      <c r="AI281" s="189">
        <f t="shared" si="36"/>
        <v>0</v>
      </c>
      <c r="AJ281" s="190">
        <f t="shared" si="42"/>
        <v>0</v>
      </c>
      <c r="AK281" s="156">
        <v>0</v>
      </c>
      <c r="AL281" s="237">
        <f t="shared" si="37"/>
        <v>0</v>
      </c>
      <c r="AM281" s="248"/>
      <c r="AN281" s="160"/>
      <c r="AO281" s="190">
        <f t="shared" si="43"/>
        <v>0</v>
      </c>
      <c r="AP281" s="219">
        <f t="shared" si="43"/>
        <v>0</v>
      </c>
      <c r="AQ281" s="200">
        <f t="shared" si="71"/>
        <v>0</v>
      </c>
      <c r="AR281" s="223"/>
    </row>
    <row r="282" spans="1:44" hidden="1" x14ac:dyDescent="0.3">
      <c r="A282" s="477"/>
      <c r="B282" s="257" t="s">
        <v>377</v>
      </c>
      <c r="C282" s="386"/>
      <c r="D282" s="386"/>
      <c r="E282" s="386"/>
      <c r="F282" s="386"/>
      <c r="G282" s="386"/>
      <c r="H282" s="386"/>
      <c r="I282" s="267"/>
      <c r="J282" s="15"/>
      <c r="K282" s="15"/>
      <c r="L282" s="15"/>
      <c r="M282" s="15"/>
      <c r="N282" s="15"/>
      <c r="O282" s="15"/>
      <c r="P282" s="15"/>
      <c r="Q282" s="15"/>
      <c r="R282" s="15"/>
      <c r="S282" s="15"/>
      <c r="T282" s="79"/>
      <c r="U282" s="150">
        <v>0</v>
      </c>
      <c r="V282" s="152">
        <v>0</v>
      </c>
      <c r="W282" s="189">
        <f t="shared" si="69"/>
        <v>0</v>
      </c>
      <c r="X282" s="190">
        <f t="shared" si="70"/>
        <v>0</v>
      </c>
      <c r="Y282" s="209">
        <v>0</v>
      </c>
      <c r="Z282" s="338">
        <f t="shared" si="35"/>
        <v>0</v>
      </c>
      <c r="AA282" s="159"/>
      <c r="AB282" s="159"/>
      <c r="AC282" s="190">
        <f t="shared" si="40"/>
        <v>0</v>
      </c>
      <c r="AD282" s="219">
        <f t="shared" si="40"/>
        <v>0</v>
      </c>
      <c r="AE282" s="190">
        <f t="shared" si="41"/>
        <v>0</v>
      </c>
      <c r="AF282" s="223"/>
      <c r="AG282" s="167">
        <v>0</v>
      </c>
      <c r="AH282" s="152">
        <v>0</v>
      </c>
      <c r="AI282" s="189">
        <f t="shared" si="36"/>
        <v>0</v>
      </c>
      <c r="AJ282" s="190">
        <f t="shared" si="42"/>
        <v>0</v>
      </c>
      <c r="AK282" s="156">
        <v>0</v>
      </c>
      <c r="AL282" s="237">
        <f t="shared" si="37"/>
        <v>0</v>
      </c>
      <c r="AM282" s="248"/>
      <c r="AN282" s="160"/>
      <c r="AO282" s="190">
        <f t="shared" si="43"/>
        <v>0</v>
      </c>
      <c r="AP282" s="219">
        <f t="shared" si="43"/>
        <v>0</v>
      </c>
      <c r="AQ282" s="200">
        <f t="shared" si="71"/>
        <v>0</v>
      </c>
      <c r="AR282" s="223"/>
    </row>
    <row r="283" spans="1:44" hidden="1" x14ac:dyDescent="0.3">
      <c r="A283" s="477"/>
      <c r="B283" s="257" t="s">
        <v>378</v>
      </c>
      <c r="C283" s="386"/>
      <c r="D283" s="386"/>
      <c r="E283" s="386"/>
      <c r="F283" s="386"/>
      <c r="G283" s="386"/>
      <c r="H283" s="386"/>
      <c r="I283" s="267"/>
      <c r="J283" s="15"/>
      <c r="K283" s="15"/>
      <c r="L283" s="15"/>
      <c r="M283" s="15"/>
      <c r="N283" s="15"/>
      <c r="O283" s="15"/>
      <c r="P283" s="15"/>
      <c r="Q283" s="15"/>
      <c r="R283" s="15"/>
      <c r="S283" s="15"/>
      <c r="T283" s="79"/>
      <c r="U283" s="150">
        <v>0</v>
      </c>
      <c r="V283" s="152">
        <v>0</v>
      </c>
      <c r="W283" s="189">
        <f t="shared" si="69"/>
        <v>0</v>
      </c>
      <c r="X283" s="190">
        <f t="shared" si="70"/>
        <v>0</v>
      </c>
      <c r="Y283" s="209">
        <v>0</v>
      </c>
      <c r="Z283" s="338">
        <f t="shared" si="35"/>
        <v>0</v>
      </c>
      <c r="AA283" s="159"/>
      <c r="AB283" s="159"/>
      <c r="AC283" s="190">
        <f t="shared" si="40"/>
        <v>0</v>
      </c>
      <c r="AD283" s="219">
        <f t="shared" si="40"/>
        <v>0</v>
      </c>
      <c r="AE283" s="190">
        <f t="shared" si="41"/>
        <v>0</v>
      </c>
      <c r="AF283" s="223"/>
      <c r="AG283" s="167">
        <v>0</v>
      </c>
      <c r="AH283" s="152">
        <v>0</v>
      </c>
      <c r="AI283" s="189">
        <f t="shared" si="36"/>
        <v>0</v>
      </c>
      <c r="AJ283" s="190">
        <f t="shared" si="42"/>
        <v>0</v>
      </c>
      <c r="AK283" s="156">
        <v>0</v>
      </c>
      <c r="AL283" s="237">
        <f t="shared" si="37"/>
        <v>0</v>
      </c>
      <c r="AM283" s="248"/>
      <c r="AN283" s="160"/>
      <c r="AO283" s="190">
        <f t="shared" si="43"/>
        <v>0</v>
      </c>
      <c r="AP283" s="219">
        <f t="shared" si="43"/>
        <v>0</v>
      </c>
      <c r="AQ283" s="200">
        <f t="shared" si="71"/>
        <v>0</v>
      </c>
      <c r="AR283" s="223"/>
    </row>
    <row r="284" spans="1:44" hidden="1" x14ac:dyDescent="0.3">
      <c r="A284" s="477"/>
      <c r="B284" s="257" t="s">
        <v>379</v>
      </c>
      <c r="C284" s="386"/>
      <c r="D284" s="386"/>
      <c r="E284" s="386"/>
      <c r="F284" s="386"/>
      <c r="G284" s="386"/>
      <c r="H284" s="386"/>
      <c r="I284" s="267"/>
      <c r="J284" s="15"/>
      <c r="K284" s="15"/>
      <c r="L284" s="15"/>
      <c r="M284" s="15"/>
      <c r="N284" s="15"/>
      <c r="O284" s="15"/>
      <c r="P284" s="15"/>
      <c r="Q284" s="15"/>
      <c r="R284" s="15"/>
      <c r="S284" s="15"/>
      <c r="T284" s="79"/>
      <c r="U284" s="150">
        <v>0</v>
      </c>
      <c r="V284" s="152">
        <v>0</v>
      </c>
      <c r="W284" s="189">
        <f t="shared" si="69"/>
        <v>0</v>
      </c>
      <c r="X284" s="190">
        <f t="shared" si="70"/>
        <v>0</v>
      </c>
      <c r="Y284" s="209">
        <v>0</v>
      </c>
      <c r="Z284" s="338">
        <f t="shared" si="35"/>
        <v>0</v>
      </c>
      <c r="AA284" s="159"/>
      <c r="AB284" s="159"/>
      <c r="AC284" s="190">
        <f t="shared" si="40"/>
        <v>0</v>
      </c>
      <c r="AD284" s="219">
        <f t="shared" si="40"/>
        <v>0</v>
      </c>
      <c r="AE284" s="190">
        <f t="shared" si="41"/>
        <v>0</v>
      </c>
      <c r="AF284" s="223"/>
      <c r="AG284" s="167">
        <v>0</v>
      </c>
      <c r="AH284" s="152">
        <v>0</v>
      </c>
      <c r="AI284" s="189">
        <f t="shared" si="36"/>
        <v>0</v>
      </c>
      <c r="AJ284" s="190">
        <f t="shared" si="42"/>
        <v>0</v>
      </c>
      <c r="AK284" s="156">
        <v>0</v>
      </c>
      <c r="AL284" s="237">
        <f t="shared" si="37"/>
        <v>0</v>
      </c>
      <c r="AM284" s="248"/>
      <c r="AN284" s="160"/>
      <c r="AO284" s="190">
        <f t="shared" si="43"/>
        <v>0</v>
      </c>
      <c r="AP284" s="219">
        <f t="shared" si="43"/>
        <v>0</v>
      </c>
      <c r="AQ284" s="200">
        <f t="shared" si="71"/>
        <v>0</v>
      </c>
      <c r="AR284" s="223"/>
    </row>
    <row r="285" spans="1:44" hidden="1" x14ac:dyDescent="0.3">
      <c r="A285" s="477"/>
      <c r="B285" s="257" t="s">
        <v>380</v>
      </c>
      <c r="C285" s="386"/>
      <c r="D285" s="386"/>
      <c r="E285" s="386"/>
      <c r="F285" s="386"/>
      <c r="G285" s="386"/>
      <c r="H285" s="386"/>
      <c r="I285" s="267"/>
      <c r="J285" s="15"/>
      <c r="K285" s="15"/>
      <c r="L285" s="15"/>
      <c r="M285" s="15"/>
      <c r="N285" s="15"/>
      <c r="O285" s="15"/>
      <c r="P285" s="15"/>
      <c r="Q285" s="15"/>
      <c r="R285" s="15"/>
      <c r="S285" s="15"/>
      <c r="T285" s="79"/>
      <c r="U285" s="150">
        <v>0</v>
      </c>
      <c r="V285" s="152">
        <v>0</v>
      </c>
      <c r="W285" s="189">
        <f t="shared" si="69"/>
        <v>0</v>
      </c>
      <c r="X285" s="190">
        <f t="shared" si="70"/>
        <v>0</v>
      </c>
      <c r="Y285" s="209">
        <v>0</v>
      </c>
      <c r="Z285" s="338">
        <f t="shared" si="35"/>
        <v>0</v>
      </c>
      <c r="AA285" s="159"/>
      <c r="AB285" s="159"/>
      <c r="AC285" s="190">
        <f t="shared" si="40"/>
        <v>0</v>
      </c>
      <c r="AD285" s="219">
        <f t="shared" si="40"/>
        <v>0</v>
      </c>
      <c r="AE285" s="190">
        <f t="shared" si="41"/>
        <v>0</v>
      </c>
      <c r="AF285" s="223"/>
      <c r="AG285" s="167">
        <v>0</v>
      </c>
      <c r="AH285" s="152">
        <v>0</v>
      </c>
      <c r="AI285" s="189">
        <f t="shared" si="36"/>
        <v>0</v>
      </c>
      <c r="AJ285" s="190">
        <f t="shared" si="42"/>
        <v>0</v>
      </c>
      <c r="AK285" s="156">
        <v>0</v>
      </c>
      <c r="AL285" s="237">
        <f t="shared" si="37"/>
        <v>0</v>
      </c>
      <c r="AM285" s="248"/>
      <c r="AN285" s="160"/>
      <c r="AO285" s="190">
        <f t="shared" si="43"/>
        <v>0</v>
      </c>
      <c r="AP285" s="219">
        <f t="shared" si="43"/>
        <v>0</v>
      </c>
      <c r="AQ285" s="200">
        <f t="shared" si="71"/>
        <v>0</v>
      </c>
      <c r="AR285" s="223"/>
    </row>
    <row r="286" spans="1:44" hidden="1" x14ac:dyDescent="0.3">
      <c r="A286" s="477"/>
      <c r="B286" s="257" t="s">
        <v>381</v>
      </c>
      <c r="C286" s="386"/>
      <c r="D286" s="386"/>
      <c r="E286" s="386"/>
      <c r="F286" s="386"/>
      <c r="G286" s="386"/>
      <c r="H286" s="386"/>
      <c r="I286" s="267"/>
      <c r="J286" s="15"/>
      <c r="K286" s="15"/>
      <c r="L286" s="15"/>
      <c r="M286" s="15"/>
      <c r="N286" s="15"/>
      <c r="O286" s="15"/>
      <c r="P286" s="15"/>
      <c r="Q286" s="15"/>
      <c r="R286" s="15"/>
      <c r="S286" s="15"/>
      <c r="T286" s="79"/>
      <c r="U286" s="150">
        <v>0</v>
      </c>
      <c r="V286" s="152">
        <v>0</v>
      </c>
      <c r="W286" s="189">
        <f t="shared" si="69"/>
        <v>0</v>
      </c>
      <c r="X286" s="190">
        <f t="shared" si="70"/>
        <v>0</v>
      </c>
      <c r="Y286" s="209">
        <v>0</v>
      </c>
      <c r="Z286" s="338">
        <f t="shared" si="35"/>
        <v>0</v>
      </c>
      <c r="AA286" s="159"/>
      <c r="AB286" s="159"/>
      <c r="AC286" s="190">
        <f t="shared" si="40"/>
        <v>0</v>
      </c>
      <c r="AD286" s="219">
        <f t="shared" si="40"/>
        <v>0</v>
      </c>
      <c r="AE286" s="190">
        <f t="shared" si="41"/>
        <v>0</v>
      </c>
      <c r="AF286" s="223"/>
      <c r="AG286" s="167">
        <v>0</v>
      </c>
      <c r="AH286" s="152">
        <v>0</v>
      </c>
      <c r="AI286" s="189">
        <f t="shared" si="36"/>
        <v>0</v>
      </c>
      <c r="AJ286" s="190">
        <f t="shared" si="42"/>
        <v>0</v>
      </c>
      <c r="AK286" s="156">
        <v>0</v>
      </c>
      <c r="AL286" s="237">
        <f t="shared" si="37"/>
        <v>0</v>
      </c>
      <c r="AM286" s="248"/>
      <c r="AN286" s="160"/>
      <c r="AO286" s="190">
        <f t="shared" si="43"/>
        <v>0</v>
      </c>
      <c r="AP286" s="219">
        <f t="shared" si="43"/>
        <v>0</v>
      </c>
      <c r="AQ286" s="200">
        <f t="shared" si="71"/>
        <v>0</v>
      </c>
      <c r="AR286" s="223"/>
    </row>
    <row r="287" spans="1:44" hidden="1" x14ac:dyDescent="0.3">
      <c r="A287" s="477"/>
      <c r="B287" s="257" t="s">
        <v>382</v>
      </c>
      <c r="C287" s="386"/>
      <c r="D287" s="386"/>
      <c r="E287" s="386"/>
      <c r="F287" s="386"/>
      <c r="G287" s="386"/>
      <c r="H287" s="386"/>
      <c r="I287" s="267"/>
      <c r="J287" s="15"/>
      <c r="K287" s="15"/>
      <c r="L287" s="15"/>
      <c r="M287" s="15"/>
      <c r="N287" s="15"/>
      <c r="O287" s="15"/>
      <c r="P287" s="15"/>
      <c r="Q287" s="15"/>
      <c r="R287" s="15"/>
      <c r="S287" s="15"/>
      <c r="T287" s="79"/>
      <c r="U287" s="150">
        <v>0</v>
      </c>
      <c r="V287" s="152">
        <v>0</v>
      </c>
      <c r="W287" s="189">
        <f t="shared" si="69"/>
        <v>0</v>
      </c>
      <c r="X287" s="190">
        <f t="shared" si="70"/>
        <v>0</v>
      </c>
      <c r="Y287" s="209">
        <v>0</v>
      </c>
      <c r="Z287" s="338">
        <f t="shared" si="35"/>
        <v>0</v>
      </c>
      <c r="AA287" s="159"/>
      <c r="AB287" s="159"/>
      <c r="AC287" s="190">
        <f t="shared" si="40"/>
        <v>0</v>
      </c>
      <c r="AD287" s="219">
        <f t="shared" si="40"/>
        <v>0</v>
      </c>
      <c r="AE287" s="190">
        <f t="shared" si="41"/>
        <v>0</v>
      </c>
      <c r="AF287" s="223"/>
      <c r="AG287" s="167">
        <v>0</v>
      </c>
      <c r="AH287" s="152">
        <v>0</v>
      </c>
      <c r="AI287" s="189">
        <f t="shared" si="36"/>
        <v>0</v>
      </c>
      <c r="AJ287" s="190">
        <f t="shared" si="42"/>
        <v>0</v>
      </c>
      <c r="AK287" s="156">
        <v>0</v>
      </c>
      <c r="AL287" s="237">
        <f t="shared" si="37"/>
        <v>0</v>
      </c>
      <c r="AM287" s="248"/>
      <c r="AN287" s="160"/>
      <c r="AO287" s="190">
        <f t="shared" si="43"/>
        <v>0</v>
      </c>
      <c r="AP287" s="219">
        <f t="shared" si="43"/>
        <v>0</v>
      </c>
      <c r="AQ287" s="200">
        <f t="shared" si="71"/>
        <v>0</v>
      </c>
      <c r="AR287" s="223"/>
    </row>
    <row r="288" spans="1:44" hidden="1" x14ac:dyDescent="0.3">
      <c r="A288" s="477"/>
      <c r="B288" s="257" t="s">
        <v>383</v>
      </c>
      <c r="C288" s="386"/>
      <c r="D288" s="386"/>
      <c r="E288" s="386"/>
      <c r="F288" s="386"/>
      <c r="G288" s="386"/>
      <c r="H288" s="386"/>
      <c r="I288" s="267"/>
      <c r="J288" s="15"/>
      <c r="K288" s="15"/>
      <c r="L288" s="15"/>
      <c r="M288" s="15"/>
      <c r="N288" s="15"/>
      <c r="O288" s="15"/>
      <c r="P288" s="15"/>
      <c r="Q288" s="15"/>
      <c r="R288" s="15"/>
      <c r="S288" s="15"/>
      <c r="T288" s="79"/>
      <c r="U288" s="150">
        <v>0</v>
      </c>
      <c r="V288" s="152">
        <v>0</v>
      </c>
      <c r="W288" s="189">
        <f t="shared" si="69"/>
        <v>0</v>
      </c>
      <c r="X288" s="190">
        <f t="shared" si="70"/>
        <v>0</v>
      </c>
      <c r="Y288" s="209">
        <v>0</v>
      </c>
      <c r="Z288" s="338">
        <f t="shared" si="35"/>
        <v>0</v>
      </c>
      <c r="AA288" s="159"/>
      <c r="AB288" s="159"/>
      <c r="AC288" s="190">
        <f t="shared" si="40"/>
        <v>0</v>
      </c>
      <c r="AD288" s="219">
        <f t="shared" si="40"/>
        <v>0</v>
      </c>
      <c r="AE288" s="190">
        <f t="shared" si="41"/>
        <v>0</v>
      </c>
      <c r="AF288" s="223"/>
      <c r="AG288" s="167">
        <v>0</v>
      </c>
      <c r="AH288" s="152">
        <v>0</v>
      </c>
      <c r="AI288" s="189">
        <f t="shared" si="36"/>
        <v>0</v>
      </c>
      <c r="AJ288" s="190">
        <f t="shared" si="42"/>
        <v>0</v>
      </c>
      <c r="AK288" s="156">
        <v>0</v>
      </c>
      <c r="AL288" s="237">
        <f t="shared" si="37"/>
        <v>0</v>
      </c>
      <c r="AM288" s="248"/>
      <c r="AN288" s="160"/>
      <c r="AO288" s="190">
        <f t="shared" si="43"/>
        <v>0</v>
      </c>
      <c r="AP288" s="219">
        <f t="shared" si="43"/>
        <v>0</v>
      </c>
      <c r="AQ288" s="200">
        <f t="shared" si="71"/>
        <v>0</v>
      </c>
      <c r="AR288" s="223"/>
    </row>
    <row r="289" spans="1:44" hidden="1" x14ac:dyDescent="0.3">
      <c r="A289" s="477"/>
      <c r="B289" s="257" t="s">
        <v>384</v>
      </c>
      <c r="C289" s="386"/>
      <c r="D289" s="386"/>
      <c r="E289" s="386"/>
      <c r="F289" s="386"/>
      <c r="G289" s="386"/>
      <c r="H289" s="386"/>
      <c r="I289" s="267"/>
      <c r="J289" s="15"/>
      <c r="K289" s="15"/>
      <c r="L289" s="15"/>
      <c r="M289" s="15"/>
      <c r="N289" s="15"/>
      <c r="O289" s="15"/>
      <c r="P289" s="15"/>
      <c r="Q289" s="15"/>
      <c r="R289" s="15"/>
      <c r="S289" s="15"/>
      <c r="T289" s="79"/>
      <c r="U289" s="150">
        <v>0</v>
      </c>
      <c r="V289" s="152">
        <v>0</v>
      </c>
      <c r="W289" s="189">
        <f t="shared" si="69"/>
        <v>0</v>
      </c>
      <c r="X289" s="190">
        <f t="shared" si="70"/>
        <v>0</v>
      </c>
      <c r="Y289" s="209">
        <v>0</v>
      </c>
      <c r="Z289" s="338">
        <f t="shared" si="35"/>
        <v>0</v>
      </c>
      <c r="AA289" s="159"/>
      <c r="AB289" s="159"/>
      <c r="AC289" s="190">
        <f t="shared" si="40"/>
        <v>0</v>
      </c>
      <c r="AD289" s="219">
        <f t="shared" si="40"/>
        <v>0</v>
      </c>
      <c r="AE289" s="190">
        <f t="shared" si="41"/>
        <v>0</v>
      </c>
      <c r="AF289" s="223"/>
      <c r="AG289" s="167">
        <v>0</v>
      </c>
      <c r="AH289" s="152">
        <v>0</v>
      </c>
      <c r="AI289" s="189">
        <f t="shared" si="36"/>
        <v>0</v>
      </c>
      <c r="AJ289" s="190">
        <f t="shared" si="42"/>
        <v>0</v>
      </c>
      <c r="AK289" s="156">
        <v>0</v>
      </c>
      <c r="AL289" s="237">
        <f t="shared" si="37"/>
        <v>0</v>
      </c>
      <c r="AM289" s="248"/>
      <c r="AN289" s="160"/>
      <c r="AO289" s="190">
        <f t="shared" si="43"/>
        <v>0</v>
      </c>
      <c r="AP289" s="219">
        <f t="shared" si="43"/>
        <v>0</v>
      </c>
      <c r="AQ289" s="200">
        <f t="shared" si="71"/>
        <v>0</v>
      </c>
      <c r="AR289" s="223"/>
    </row>
    <row r="290" spans="1:44" hidden="1" x14ac:dyDescent="0.3">
      <c r="A290" s="477"/>
      <c r="B290" s="257" t="s">
        <v>385</v>
      </c>
      <c r="C290" s="386"/>
      <c r="D290" s="386"/>
      <c r="E290" s="386"/>
      <c r="F290" s="386"/>
      <c r="G290" s="386"/>
      <c r="H290" s="386"/>
      <c r="I290" s="267"/>
      <c r="J290" s="15"/>
      <c r="K290" s="15"/>
      <c r="L290" s="15"/>
      <c r="M290" s="15"/>
      <c r="N290" s="15"/>
      <c r="O290" s="15"/>
      <c r="P290" s="15"/>
      <c r="Q290" s="15"/>
      <c r="R290" s="15"/>
      <c r="S290" s="15"/>
      <c r="T290" s="79"/>
      <c r="U290" s="150">
        <v>0</v>
      </c>
      <c r="V290" s="152">
        <v>0</v>
      </c>
      <c r="W290" s="189">
        <f t="shared" si="69"/>
        <v>0</v>
      </c>
      <c r="X290" s="190">
        <f t="shared" si="70"/>
        <v>0</v>
      </c>
      <c r="Y290" s="209">
        <v>0</v>
      </c>
      <c r="Z290" s="338">
        <f t="shared" si="35"/>
        <v>0</v>
      </c>
      <c r="AA290" s="159"/>
      <c r="AB290" s="159"/>
      <c r="AC290" s="190">
        <f t="shared" si="40"/>
        <v>0</v>
      </c>
      <c r="AD290" s="219">
        <f t="shared" si="40"/>
        <v>0</v>
      </c>
      <c r="AE290" s="190">
        <f t="shared" si="41"/>
        <v>0</v>
      </c>
      <c r="AF290" s="223"/>
      <c r="AG290" s="167">
        <v>0</v>
      </c>
      <c r="AH290" s="152">
        <v>0</v>
      </c>
      <c r="AI290" s="189">
        <f t="shared" si="36"/>
        <v>0</v>
      </c>
      <c r="AJ290" s="190">
        <f t="shared" si="42"/>
        <v>0</v>
      </c>
      <c r="AK290" s="156">
        <v>0</v>
      </c>
      <c r="AL290" s="237">
        <f t="shared" si="37"/>
        <v>0</v>
      </c>
      <c r="AM290" s="248"/>
      <c r="AN290" s="160"/>
      <c r="AO290" s="190">
        <f t="shared" si="43"/>
        <v>0</v>
      </c>
      <c r="AP290" s="219">
        <f t="shared" si="43"/>
        <v>0</v>
      </c>
      <c r="AQ290" s="200">
        <f t="shared" si="71"/>
        <v>0</v>
      </c>
      <c r="AR290" s="223"/>
    </row>
    <row r="291" spans="1:44" hidden="1" x14ac:dyDescent="0.3">
      <c r="A291" s="477"/>
      <c r="B291" s="257" t="s">
        <v>386</v>
      </c>
      <c r="C291" s="386"/>
      <c r="D291" s="386"/>
      <c r="E291" s="386"/>
      <c r="F291" s="386"/>
      <c r="G291" s="386"/>
      <c r="H291" s="386"/>
      <c r="I291" s="267"/>
      <c r="J291" s="15"/>
      <c r="K291" s="15"/>
      <c r="L291" s="15"/>
      <c r="M291" s="15"/>
      <c r="N291" s="15"/>
      <c r="O291" s="15"/>
      <c r="P291" s="15"/>
      <c r="Q291" s="15"/>
      <c r="R291" s="15"/>
      <c r="S291" s="15"/>
      <c r="T291" s="79"/>
      <c r="U291" s="150">
        <v>0</v>
      </c>
      <c r="V291" s="152">
        <v>0</v>
      </c>
      <c r="W291" s="189">
        <f t="shared" si="69"/>
        <v>0</v>
      </c>
      <c r="X291" s="190">
        <f t="shared" si="70"/>
        <v>0</v>
      </c>
      <c r="Y291" s="209">
        <v>0</v>
      </c>
      <c r="Z291" s="338">
        <f t="shared" si="35"/>
        <v>0</v>
      </c>
      <c r="AA291" s="159"/>
      <c r="AB291" s="159"/>
      <c r="AC291" s="190">
        <f t="shared" si="40"/>
        <v>0</v>
      </c>
      <c r="AD291" s="219">
        <f t="shared" si="40"/>
        <v>0</v>
      </c>
      <c r="AE291" s="190">
        <f t="shared" si="41"/>
        <v>0</v>
      </c>
      <c r="AF291" s="223"/>
      <c r="AG291" s="167">
        <v>0</v>
      </c>
      <c r="AH291" s="152">
        <v>0</v>
      </c>
      <c r="AI291" s="189">
        <f t="shared" si="36"/>
        <v>0</v>
      </c>
      <c r="AJ291" s="190">
        <f t="shared" si="42"/>
        <v>0</v>
      </c>
      <c r="AK291" s="156">
        <v>0</v>
      </c>
      <c r="AL291" s="237">
        <f t="shared" si="37"/>
        <v>0</v>
      </c>
      <c r="AM291" s="248"/>
      <c r="AN291" s="160"/>
      <c r="AO291" s="190">
        <f t="shared" si="43"/>
        <v>0</v>
      </c>
      <c r="AP291" s="219">
        <f t="shared" si="43"/>
        <v>0</v>
      </c>
      <c r="AQ291" s="200">
        <f t="shared" si="71"/>
        <v>0</v>
      </c>
      <c r="AR291" s="223"/>
    </row>
    <row r="292" spans="1:44" hidden="1" x14ac:dyDescent="0.3">
      <c r="A292" s="477"/>
      <c r="B292" s="257" t="s">
        <v>387</v>
      </c>
      <c r="C292" s="386"/>
      <c r="D292" s="386"/>
      <c r="E292" s="386"/>
      <c r="F292" s="386"/>
      <c r="G292" s="386"/>
      <c r="H292" s="386"/>
      <c r="I292" s="267"/>
      <c r="J292" s="15"/>
      <c r="K292" s="15"/>
      <c r="L292" s="15"/>
      <c r="M292" s="15"/>
      <c r="N292" s="15"/>
      <c r="O292" s="15"/>
      <c r="P292" s="15"/>
      <c r="Q292" s="15"/>
      <c r="R292" s="15"/>
      <c r="S292" s="15"/>
      <c r="T292" s="79"/>
      <c r="U292" s="150">
        <v>0</v>
      </c>
      <c r="V292" s="152">
        <v>0</v>
      </c>
      <c r="W292" s="189">
        <f t="shared" si="69"/>
        <v>0</v>
      </c>
      <c r="X292" s="190">
        <f t="shared" si="70"/>
        <v>0</v>
      </c>
      <c r="Y292" s="209">
        <v>0</v>
      </c>
      <c r="Z292" s="338">
        <f t="shared" si="35"/>
        <v>0</v>
      </c>
      <c r="AA292" s="159"/>
      <c r="AB292" s="159"/>
      <c r="AC292" s="190">
        <f t="shared" si="40"/>
        <v>0</v>
      </c>
      <c r="AD292" s="219">
        <f t="shared" si="40"/>
        <v>0</v>
      </c>
      <c r="AE292" s="190">
        <f t="shared" si="41"/>
        <v>0</v>
      </c>
      <c r="AF292" s="223"/>
      <c r="AG292" s="167">
        <v>0</v>
      </c>
      <c r="AH292" s="152">
        <v>0</v>
      </c>
      <c r="AI292" s="189">
        <f t="shared" si="36"/>
        <v>0</v>
      </c>
      <c r="AJ292" s="190">
        <f t="shared" si="42"/>
        <v>0</v>
      </c>
      <c r="AK292" s="156">
        <v>0</v>
      </c>
      <c r="AL292" s="237">
        <f t="shared" si="37"/>
        <v>0</v>
      </c>
      <c r="AM292" s="248"/>
      <c r="AN292" s="160"/>
      <c r="AO292" s="190">
        <f t="shared" si="43"/>
        <v>0</v>
      </c>
      <c r="AP292" s="219">
        <f t="shared" si="43"/>
        <v>0</v>
      </c>
      <c r="AQ292" s="200">
        <f t="shared" si="71"/>
        <v>0</v>
      </c>
      <c r="AR292" s="223"/>
    </row>
    <row r="293" spans="1:44" hidden="1" x14ac:dyDescent="0.3">
      <c r="A293" s="477"/>
      <c r="B293" s="257" t="s">
        <v>388</v>
      </c>
      <c r="C293" s="386"/>
      <c r="D293" s="386"/>
      <c r="E293" s="386"/>
      <c r="F293" s="386"/>
      <c r="G293" s="386"/>
      <c r="H293" s="386"/>
      <c r="I293" s="267"/>
      <c r="J293" s="15"/>
      <c r="K293" s="15"/>
      <c r="L293" s="15"/>
      <c r="M293" s="15"/>
      <c r="N293" s="15"/>
      <c r="O293" s="15"/>
      <c r="P293" s="15"/>
      <c r="Q293" s="15"/>
      <c r="R293" s="15"/>
      <c r="S293" s="15"/>
      <c r="T293" s="79"/>
      <c r="U293" s="150">
        <v>0</v>
      </c>
      <c r="V293" s="152">
        <v>0</v>
      </c>
      <c r="W293" s="189">
        <f t="shared" si="69"/>
        <v>0</v>
      </c>
      <c r="X293" s="190">
        <f t="shared" si="70"/>
        <v>0</v>
      </c>
      <c r="Y293" s="209">
        <v>0</v>
      </c>
      <c r="Z293" s="338">
        <f t="shared" si="35"/>
        <v>0</v>
      </c>
      <c r="AA293" s="159"/>
      <c r="AB293" s="159"/>
      <c r="AC293" s="190">
        <f t="shared" si="40"/>
        <v>0</v>
      </c>
      <c r="AD293" s="219">
        <f t="shared" si="40"/>
        <v>0</v>
      </c>
      <c r="AE293" s="190">
        <f t="shared" si="41"/>
        <v>0</v>
      </c>
      <c r="AF293" s="223"/>
      <c r="AG293" s="167">
        <v>0</v>
      </c>
      <c r="AH293" s="152">
        <v>0</v>
      </c>
      <c r="AI293" s="189">
        <f t="shared" si="36"/>
        <v>0</v>
      </c>
      <c r="AJ293" s="190">
        <f t="shared" si="42"/>
        <v>0</v>
      </c>
      <c r="AK293" s="156">
        <v>0</v>
      </c>
      <c r="AL293" s="237">
        <f t="shared" si="37"/>
        <v>0</v>
      </c>
      <c r="AM293" s="248"/>
      <c r="AN293" s="160"/>
      <c r="AO293" s="190">
        <f t="shared" si="43"/>
        <v>0</v>
      </c>
      <c r="AP293" s="219">
        <f t="shared" si="43"/>
        <v>0</v>
      </c>
      <c r="AQ293" s="200">
        <f t="shared" si="71"/>
        <v>0</v>
      </c>
      <c r="AR293" s="223"/>
    </row>
    <row r="294" spans="1:44" hidden="1" x14ac:dyDescent="0.3">
      <c r="A294" s="477"/>
      <c r="B294" s="257" t="s">
        <v>389</v>
      </c>
      <c r="C294" s="386"/>
      <c r="D294" s="386"/>
      <c r="E294" s="386"/>
      <c r="F294" s="386"/>
      <c r="G294" s="386"/>
      <c r="H294" s="386"/>
      <c r="I294" s="267"/>
      <c r="J294" s="15"/>
      <c r="K294" s="15"/>
      <c r="L294" s="15"/>
      <c r="M294" s="15"/>
      <c r="N294" s="15"/>
      <c r="O294" s="15"/>
      <c r="P294" s="15"/>
      <c r="Q294" s="15"/>
      <c r="R294" s="15"/>
      <c r="S294" s="15"/>
      <c r="T294" s="79"/>
      <c r="U294" s="150">
        <v>0</v>
      </c>
      <c r="V294" s="152">
        <v>0</v>
      </c>
      <c r="W294" s="189">
        <f t="shared" si="69"/>
        <v>0</v>
      </c>
      <c r="X294" s="190">
        <f t="shared" si="70"/>
        <v>0</v>
      </c>
      <c r="Y294" s="209">
        <v>0</v>
      </c>
      <c r="Z294" s="338">
        <f t="shared" si="35"/>
        <v>0</v>
      </c>
      <c r="AA294" s="159"/>
      <c r="AB294" s="159"/>
      <c r="AC294" s="190">
        <f t="shared" si="40"/>
        <v>0</v>
      </c>
      <c r="AD294" s="219">
        <f t="shared" si="40"/>
        <v>0</v>
      </c>
      <c r="AE294" s="190">
        <f t="shared" si="41"/>
        <v>0</v>
      </c>
      <c r="AF294" s="223"/>
      <c r="AG294" s="167">
        <v>0</v>
      </c>
      <c r="AH294" s="152">
        <v>0</v>
      </c>
      <c r="AI294" s="189">
        <f t="shared" si="36"/>
        <v>0</v>
      </c>
      <c r="AJ294" s="190">
        <f t="shared" si="42"/>
        <v>0</v>
      </c>
      <c r="AK294" s="156">
        <v>0</v>
      </c>
      <c r="AL294" s="237">
        <f t="shared" si="37"/>
        <v>0</v>
      </c>
      <c r="AM294" s="248"/>
      <c r="AN294" s="160"/>
      <c r="AO294" s="190">
        <f t="shared" si="43"/>
        <v>0</v>
      </c>
      <c r="AP294" s="219">
        <f t="shared" si="43"/>
        <v>0</v>
      </c>
      <c r="AQ294" s="200">
        <f t="shared" si="71"/>
        <v>0</v>
      </c>
      <c r="AR294" s="223"/>
    </row>
    <row r="295" spans="1:44" hidden="1" x14ac:dyDescent="0.3">
      <c r="A295" s="477"/>
      <c r="B295" s="257" t="s">
        <v>390</v>
      </c>
      <c r="C295" s="386"/>
      <c r="D295" s="386"/>
      <c r="E295" s="386"/>
      <c r="F295" s="386"/>
      <c r="G295" s="386"/>
      <c r="H295" s="386"/>
      <c r="I295" s="267"/>
      <c r="J295" s="15"/>
      <c r="K295" s="15"/>
      <c r="L295" s="15"/>
      <c r="M295" s="15"/>
      <c r="N295" s="15"/>
      <c r="O295" s="15"/>
      <c r="P295" s="15"/>
      <c r="Q295" s="15"/>
      <c r="R295" s="15"/>
      <c r="S295" s="15"/>
      <c r="T295" s="79"/>
      <c r="U295" s="150">
        <v>0</v>
      </c>
      <c r="V295" s="152">
        <v>0</v>
      </c>
      <c r="W295" s="189">
        <f t="shared" si="69"/>
        <v>0</v>
      </c>
      <c r="X295" s="190">
        <f t="shared" si="70"/>
        <v>0</v>
      </c>
      <c r="Y295" s="209">
        <v>0</v>
      </c>
      <c r="Z295" s="338">
        <f t="shared" si="35"/>
        <v>0</v>
      </c>
      <c r="AA295" s="159"/>
      <c r="AB295" s="159"/>
      <c r="AC295" s="190">
        <f t="shared" si="40"/>
        <v>0</v>
      </c>
      <c r="AD295" s="219">
        <f t="shared" si="40"/>
        <v>0</v>
      </c>
      <c r="AE295" s="190">
        <f t="shared" si="41"/>
        <v>0</v>
      </c>
      <c r="AF295" s="223"/>
      <c r="AG295" s="167">
        <v>0</v>
      </c>
      <c r="AH295" s="152">
        <v>0</v>
      </c>
      <c r="AI295" s="189">
        <f t="shared" si="36"/>
        <v>0</v>
      </c>
      <c r="AJ295" s="190">
        <f t="shared" si="42"/>
        <v>0</v>
      </c>
      <c r="AK295" s="156">
        <v>0</v>
      </c>
      <c r="AL295" s="237">
        <f t="shared" si="37"/>
        <v>0</v>
      </c>
      <c r="AM295" s="248"/>
      <c r="AN295" s="160"/>
      <c r="AO295" s="190">
        <f t="shared" si="43"/>
        <v>0</v>
      </c>
      <c r="AP295" s="219">
        <f t="shared" si="43"/>
        <v>0</v>
      </c>
      <c r="AQ295" s="200">
        <f t="shared" si="71"/>
        <v>0</v>
      </c>
      <c r="AR295" s="223"/>
    </row>
    <row r="296" spans="1:44" hidden="1" x14ac:dyDescent="0.3">
      <c r="A296" s="477"/>
      <c r="B296" s="257" t="s">
        <v>391</v>
      </c>
      <c r="C296" s="386"/>
      <c r="D296" s="386"/>
      <c r="E296" s="386"/>
      <c r="F296" s="386"/>
      <c r="G296" s="386"/>
      <c r="H296" s="386"/>
      <c r="I296" s="267"/>
      <c r="J296" s="15"/>
      <c r="K296" s="15"/>
      <c r="L296" s="15"/>
      <c r="M296" s="15"/>
      <c r="N296" s="15"/>
      <c r="O296" s="15"/>
      <c r="P296" s="15"/>
      <c r="Q296" s="15"/>
      <c r="R296" s="15"/>
      <c r="S296" s="15"/>
      <c r="T296" s="79"/>
      <c r="U296" s="150">
        <v>0</v>
      </c>
      <c r="V296" s="152">
        <v>0</v>
      </c>
      <c r="W296" s="189">
        <f t="shared" si="69"/>
        <v>0</v>
      </c>
      <c r="X296" s="190">
        <f t="shared" si="70"/>
        <v>0</v>
      </c>
      <c r="Y296" s="209">
        <v>0</v>
      </c>
      <c r="Z296" s="338">
        <f t="shared" si="35"/>
        <v>0</v>
      </c>
      <c r="AA296" s="159"/>
      <c r="AB296" s="159"/>
      <c r="AC296" s="190">
        <f t="shared" si="40"/>
        <v>0</v>
      </c>
      <c r="AD296" s="219">
        <f t="shared" si="40"/>
        <v>0</v>
      </c>
      <c r="AE296" s="190">
        <f t="shared" si="41"/>
        <v>0</v>
      </c>
      <c r="AF296" s="223"/>
      <c r="AG296" s="167">
        <v>0</v>
      </c>
      <c r="AH296" s="152">
        <v>0</v>
      </c>
      <c r="AI296" s="189">
        <f t="shared" si="36"/>
        <v>0</v>
      </c>
      <c r="AJ296" s="190">
        <f t="shared" si="42"/>
        <v>0</v>
      </c>
      <c r="AK296" s="156">
        <v>0</v>
      </c>
      <c r="AL296" s="237">
        <f t="shared" si="37"/>
        <v>0</v>
      </c>
      <c r="AM296" s="248"/>
      <c r="AN296" s="160"/>
      <c r="AO296" s="190">
        <f t="shared" si="43"/>
        <v>0</v>
      </c>
      <c r="AP296" s="219">
        <f t="shared" si="43"/>
        <v>0</v>
      </c>
      <c r="AQ296" s="200">
        <f t="shared" si="71"/>
        <v>0</v>
      </c>
      <c r="AR296" s="223"/>
    </row>
    <row r="297" spans="1:44" hidden="1" x14ac:dyDescent="0.3">
      <c r="A297" s="477"/>
      <c r="B297" s="257" t="s">
        <v>392</v>
      </c>
      <c r="C297" s="386"/>
      <c r="D297" s="386"/>
      <c r="E297" s="386"/>
      <c r="F297" s="386"/>
      <c r="G297" s="386"/>
      <c r="H297" s="386"/>
      <c r="I297" s="267"/>
      <c r="J297" s="15"/>
      <c r="K297" s="15"/>
      <c r="L297" s="15"/>
      <c r="M297" s="15"/>
      <c r="N297" s="15"/>
      <c r="O297" s="15"/>
      <c r="P297" s="15"/>
      <c r="Q297" s="15"/>
      <c r="R297" s="15"/>
      <c r="S297" s="15"/>
      <c r="T297" s="79"/>
      <c r="U297" s="150">
        <v>0</v>
      </c>
      <c r="V297" s="152">
        <v>0</v>
      </c>
      <c r="W297" s="189">
        <f t="shared" si="69"/>
        <v>0</v>
      </c>
      <c r="X297" s="190">
        <f t="shared" si="70"/>
        <v>0</v>
      </c>
      <c r="Y297" s="209">
        <v>0</v>
      </c>
      <c r="Z297" s="338">
        <f t="shared" si="35"/>
        <v>0</v>
      </c>
      <c r="AA297" s="159"/>
      <c r="AB297" s="159"/>
      <c r="AC297" s="190">
        <f t="shared" si="40"/>
        <v>0</v>
      </c>
      <c r="AD297" s="219">
        <f t="shared" si="40"/>
        <v>0</v>
      </c>
      <c r="AE297" s="190">
        <f t="shared" si="41"/>
        <v>0</v>
      </c>
      <c r="AF297" s="223"/>
      <c r="AG297" s="167">
        <v>0</v>
      </c>
      <c r="AH297" s="152">
        <v>0</v>
      </c>
      <c r="AI297" s="189">
        <f t="shared" si="36"/>
        <v>0</v>
      </c>
      <c r="AJ297" s="190">
        <f t="shared" si="42"/>
        <v>0</v>
      </c>
      <c r="AK297" s="156">
        <v>0</v>
      </c>
      <c r="AL297" s="237">
        <f t="shared" si="37"/>
        <v>0</v>
      </c>
      <c r="AM297" s="248"/>
      <c r="AN297" s="160"/>
      <c r="AO297" s="190">
        <f t="shared" si="43"/>
        <v>0</v>
      </c>
      <c r="AP297" s="219">
        <f t="shared" si="43"/>
        <v>0</v>
      </c>
      <c r="AQ297" s="200">
        <f t="shared" si="71"/>
        <v>0</v>
      </c>
      <c r="AR297" s="223"/>
    </row>
    <row r="298" spans="1:44" hidden="1" x14ac:dyDescent="0.3">
      <c r="A298" s="477"/>
      <c r="B298" s="257" t="s">
        <v>393</v>
      </c>
      <c r="C298" s="386"/>
      <c r="D298" s="386"/>
      <c r="E298" s="386"/>
      <c r="F298" s="386"/>
      <c r="G298" s="386"/>
      <c r="H298" s="386"/>
      <c r="I298" s="267"/>
      <c r="J298" s="15"/>
      <c r="K298" s="15"/>
      <c r="L298" s="15"/>
      <c r="M298" s="15"/>
      <c r="N298" s="15"/>
      <c r="O298" s="15"/>
      <c r="P298" s="15"/>
      <c r="Q298" s="15"/>
      <c r="R298" s="15"/>
      <c r="S298" s="15"/>
      <c r="T298" s="79"/>
      <c r="U298" s="150">
        <v>0</v>
      </c>
      <c r="V298" s="152">
        <v>0</v>
      </c>
      <c r="W298" s="189">
        <f t="shared" si="69"/>
        <v>0</v>
      </c>
      <c r="X298" s="190">
        <f t="shared" si="70"/>
        <v>0</v>
      </c>
      <c r="Y298" s="209">
        <v>0</v>
      </c>
      <c r="Z298" s="338">
        <f t="shared" si="35"/>
        <v>0</v>
      </c>
      <c r="AA298" s="159"/>
      <c r="AB298" s="159"/>
      <c r="AC298" s="190">
        <f t="shared" si="40"/>
        <v>0</v>
      </c>
      <c r="AD298" s="219">
        <f t="shared" si="40"/>
        <v>0</v>
      </c>
      <c r="AE298" s="190">
        <f t="shared" si="41"/>
        <v>0</v>
      </c>
      <c r="AF298" s="223"/>
      <c r="AG298" s="167">
        <v>0</v>
      </c>
      <c r="AH298" s="152">
        <v>0</v>
      </c>
      <c r="AI298" s="189">
        <f t="shared" si="36"/>
        <v>0</v>
      </c>
      <c r="AJ298" s="190">
        <f t="shared" si="42"/>
        <v>0</v>
      </c>
      <c r="AK298" s="156">
        <v>0</v>
      </c>
      <c r="AL298" s="237">
        <f t="shared" si="37"/>
        <v>0</v>
      </c>
      <c r="AM298" s="248"/>
      <c r="AN298" s="160"/>
      <c r="AO298" s="190">
        <f t="shared" si="43"/>
        <v>0</v>
      </c>
      <c r="AP298" s="219">
        <f t="shared" si="43"/>
        <v>0</v>
      </c>
      <c r="AQ298" s="200">
        <f t="shared" si="71"/>
        <v>0</v>
      </c>
      <c r="AR298" s="223"/>
    </row>
    <row r="299" spans="1:44" hidden="1" x14ac:dyDescent="0.3">
      <c r="A299" s="477"/>
      <c r="B299" s="257" t="s">
        <v>394</v>
      </c>
      <c r="C299" s="386"/>
      <c r="D299" s="386"/>
      <c r="E299" s="386"/>
      <c r="F299" s="386"/>
      <c r="G299" s="386"/>
      <c r="H299" s="386"/>
      <c r="I299" s="267"/>
      <c r="J299" s="15"/>
      <c r="K299" s="15"/>
      <c r="L299" s="15"/>
      <c r="M299" s="15"/>
      <c r="N299" s="15"/>
      <c r="O299" s="15"/>
      <c r="P299" s="15"/>
      <c r="Q299" s="15"/>
      <c r="R299" s="15"/>
      <c r="S299" s="15"/>
      <c r="T299" s="79"/>
      <c r="U299" s="150">
        <v>0</v>
      </c>
      <c r="V299" s="152">
        <v>0</v>
      </c>
      <c r="W299" s="189">
        <f t="shared" si="69"/>
        <v>0</v>
      </c>
      <c r="X299" s="190">
        <f t="shared" si="70"/>
        <v>0</v>
      </c>
      <c r="Y299" s="209">
        <v>0</v>
      </c>
      <c r="Z299" s="338">
        <f t="shared" si="35"/>
        <v>0</v>
      </c>
      <c r="AA299" s="159"/>
      <c r="AB299" s="159"/>
      <c r="AC299" s="190">
        <f t="shared" si="40"/>
        <v>0</v>
      </c>
      <c r="AD299" s="219">
        <f t="shared" si="40"/>
        <v>0</v>
      </c>
      <c r="AE299" s="190">
        <f t="shared" si="41"/>
        <v>0</v>
      </c>
      <c r="AF299" s="223"/>
      <c r="AG299" s="167">
        <v>0</v>
      </c>
      <c r="AH299" s="152">
        <v>0</v>
      </c>
      <c r="AI299" s="189">
        <f t="shared" si="36"/>
        <v>0</v>
      </c>
      <c r="AJ299" s="190">
        <f t="shared" si="42"/>
        <v>0</v>
      </c>
      <c r="AK299" s="156">
        <v>0</v>
      </c>
      <c r="AL299" s="237">
        <f t="shared" si="37"/>
        <v>0</v>
      </c>
      <c r="AM299" s="248"/>
      <c r="AN299" s="160"/>
      <c r="AO299" s="190">
        <f t="shared" si="43"/>
        <v>0</v>
      </c>
      <c r="AP299" s="219">
        <f t="shared" si="43"/>
        <v>0</v>
      </c>
      <c r="AQ299" s="200">
        <f t="shared" si="71"/>
        <v>0</v>
      </c>
      <c r="AR299" s="223"/>
    </row>
    <row r="300" spans="1:44" hidden="1" x14ac:dyDescent="0.3">
      <c r="A300" s="477"/>
      <c r="B300" s="257" t="s">
        <v>395</v>
      </c>
      <c r="C300" s="386"/>
      <c r="D300" s="386"/>
      <c r="E300" s="386"/>
      <c r="F300" s="386"/>
      <c r="G300" s="386"/>
      <c r="H300" s="386"/>
      <c r="I300" s="267"/>
      <c r="J300" s="15"/>
      <c r="K300" s="15"/>
      <c r="L300" s="15"/>
      <c r="M300" s="15"/>
      <c r="N300" s="15"/>
      <c r="O300" s="15"/>
      <c r="P300" s="15"/>
      <c r="Q300" s="15"/>
      <c r="R300" s="15"/>
      <c r="S300" s="15"/>
      <c r="T300" s="79"/>
      <c r="U300" s="150">
        <v>0</v>
      </c>
      <c r="V300" s="152">
        <v>0</v>
      </c>
      <c r="W300" s="189">
        <f t="shared" si="69"/>
        <v>0</v>
      </c>
      <c r="X300" s="190">
        <f t="shared" si="70"/>
        <v>0</v>
      </c>
      <c r="Y300" s="209">
        <v>0</v>
      </c>
      <c r="Z300" s="338">
        <f t="shared" si="35"/>
        <v>0</v>
      </c>
      <c r="AA300" s="159"/>
      <c r="AB300" s="159"/>
      <c r="AC300" s="190">
        <f t="shared" si="40"/>
        <v>0</v>
      </c>
      <c r="AD300" s="219">
        <f t="shared" si="40"/>
        <v>0</v>
      </c>
      <c r="AE300" s="190">
        <f t="shared" si="41"/>
        <v>0</v>
      </c>
      <c r="AF300" s="223"/>
      <c r="AG300" s="167">
        <v>0</v>
      </c>
      <c r="AH300" s="152">
        <v>0</v>
      </c>
      <c r="AI300" s="189">
        <f t="shared" si="36"/>
        <v>0</v>
      </c>
      <c r="AJ300" s="190">
        <f t="shared" si="42"/>
        <v>0</v>
      </c>
      <c r="AK300" s="156">
        <v>0</v>
      </c>
      <c r="AL300" s="237">
        <f t="shared" si="37"/>
        <v>0</v>
      </c>
      <c r="AM300" s="248"/>
      <c r="AN300" s="160"/>
      <c r="AO300" s="190">
        <f t="shared" si="43"/>
        <v>0</v>
      </c>
      <c r="AP300" s="219">
        <f t="shared" si="43"/>
        <v>0</v>
      </c>
      <c r="AQ300" s="200">
        <f t="shared" si="71"/>
        <v>0</v>
      </c>
      <c r="AR300" s="223"/>
    </row>
    <row r="301" spans="1:44" hidden="1" x14ac:dyDescent="0.3">
      <c r="A301" s="477"/>
      <c r="B301" s="257" t="s">
        <v>396</v>
      </c>
      <c r="C301" s="386"/>
      <c r="D301" s="386"/>
      <c r="E301" s="386"/>
      <c r="F301" s="386"/>
      <c r="G301" s="386"/>
      <c r="H301" s="386"/>
      <c r="I301" s="267"/>
      <c r="J301" s="15"/>
      <c r="K301" s="15"/>
      <c r="L301" s="15"/>
      <c r="M301" s="15"/>
      <c r="N301" s="15"/>
      <c r="O301" s="15"/>
      <c r="P301" s="15"/>
      <c r="Q301" s="15"/>
      <c r="R301" s="15"/>
      <c r="S301" s="15"/>
      <c r="T301" s="79"/>
      <c r="U301" s="150">
        <v>0</v>
      </c>
      <c r="V301" s="152">
        <v>0</v>
      </c>
      <c r="W301" s="189">
        <f t="shared" si="69"/>
        <v>0</v>
      </c>
      <c r="X301" s="190">
        <f t="shared" si="70"/>
        <v>0</v>
      </c>
      <c r="Y301" s="209">
        <v>0</v>
      </c>
      <c r="Z301" s="338">
        <f t="shared" si="35"/>
        <v>0</v>
      </c>
      <c r="AA301" s="159"/>
      <c r="AB301" s="159"/>
      <c r="AC301" s="190">
        <f t="shared" si="40"/>
        <v>0</v>
      </c>
      <c r="AD301" s="219">
        <f t="shared" si="40"/>
        <v>0</v>
      </c>
      <c r="AE301" s="190">
        <f t="shared" si="41"/>
        <v>0</v>
      </c>
      <c r="AF301" s="223"/>
      <c r="AG301" s="167">
        <v>0</v>
      </c>
      <c r="AH301" s="152">
        <v>0</v>
      </c>
      <c r="AI301" s="189">
        <f t="shared" si="36"/>
        <v>0</v>
      </c>
      <c r="AJ301" s="190">
        <f t="shared" si="42"/>
        <v>0</v>
      </c>
      <c r="AK301" s="156">
        <v>0</v>
      </c>
      <c r="AL301" s="237">
        <f t="shared" si="37"/>
        <v>0</v>
      </c>
      <c r="AM301" s="248"/>
      <c r="AN301" s="160"/>
      <c r="AO301" s="190">
        <f t="shared" si="43"/>
        <v>0</v>
      </c>
      <c r="AP301" s="219">
        <f t="shared" si="43"/>
        <v>0</v>
      </c>
      <c r="AQ301" s="200">
        <f t="shared" si="71"/>
        <v>0</v>
      </c>
      <c r="AR301" s="223"/>
    </row>
    <row r="302" spans="1:44" hidden="1" x14ac:dyDescent="0.3">
      <c r="A302" s="477"/>
      <c r="B302" s="257" t="s">
        <v>397</v>
      </c>
      <c r="C302" s="386"/>
      <c r="D302" s="386"/>
      <c r="E302" s="386"/>
      <c r="F302" s="386"/>
      <c r="G302" s="386"/>
      <c r="H302" s="386"/>
      <c r="I302" s="267"/>
      <c r="J302" s="15"/>
      <c r="K302" s="15"/>
      <c r="L302" s="15"/>
      <c r="M302" s="15"/>
      <c r="N302" s="15"/>
      <c r="O302" s="15"/>
      <c r="P302" s="15"/>
      <c r="Q302" s="15"/>
      <c r="R302" s="15"/>
      <c r="S302" s="15"/>
      <c r="T302" s="79"/>
      <c r="U302" s="150">
        <v>0</v>
      </c>
      <c r="V302" s="152">
        <v>0</v>
      </c>
      <c r="W302" s="189">
        <f t="shared" si="69"/>
        <v>0</v>
      </c>
      <c r="X302" s="190">
        <f t="shared" si="70"/>
        <v>0</v>
      </c>
      <c r="Y302" s="209">
        <v>0</v>
      </c>
      <c r="Z302" s="338">
        <f t="shared" si="35"/>
        <v>0</v>
      </c>
      <c r="AA302" s="159"/>
      <c r="AB302" s="159"/>
      <c r="AC302" s="190">
        <f t="shared" si="40"/>
        <v>0</v>
      </c>
      <c r="AD302" s="219">
        <f t="shared" si="40"/>
        <v>0</v>
      </c>
      <c r="AE302" s="190">
        <f t="shared" si="41"/>
        <v>0</v>
      </c>
      <c r="AF302" s="223"/>
      <c r="AG302" s="167">
        <v>0</v>
      </c>
      <c r="AH302" s="152">
        <v>0</v>
      </c>
      <c r="AI302" s="189">
        <f t="shared" si="36"/>
        <v>0</v>
      </c>
      <c r="AJ302" s="190">
        <f t="shared" si="42"/>
        <v>0</v>
      </c>
      <c r="AK302" s="156">
        <v>0</v>
      </c>
      <c r="AL302" s="237">
        <f t="shared" si="37"/>
        <v>0</v>
      </c>
      <c r="AM302" s="248"/>
      <c r="AN302" s="160"/>
      <c r="AO302" s="190">
        <f t="shared" si="43"/>
        <v>0</v>
      </c>
      <c r="AP302" s="219">
        <f t="shared" si="43"/>
        <v>0</v>
      </c>
      <c r="AQ302" s="200">
        <f t="shared" si="71"/>
        <v>0</v>
      </c>
      <c r="AR302" s="223"/>
    </row>
    <row r="303" spans="1:44" hidden="1" x14ac:dyDescent="0.3">
      <c r="A303" s="477"/>
      <c r="B303" s="257" t="s">
        <v>398</v>
      </c>
      <c r="C303" s="386"/>
      <c r="D303" s="386"/>
      <c r="E303" s="386"/>
      <c r="F303" s="386"/>
      <c r="G303" s="386"/>
      <c r="H303" s="386"/>
      <c r="I303" s="267"/>
      <c r="J303" s="15"/>
      <c r="K303" s="15"/>
      <c r="L303" s="15"/>
      <c r="M303" s="15"/>
      <c r="N303" s="15"/>
      <c r="O303" s="15"/>
      <c r="P303" s="15"/>
      <c r="Q303" s="15"/>
      <c r="R303" s="15"/>
      <c r="S303" s="15"/>
      <c r="T303" s="79"/>
      <c r="U303" s="150">
        <v>0</v>
      </c>
      <c r="V303" s="152">
        <v>0</v>
      </c>
      <c r="W303" s="189">
        <f t="shared" si="69"/>
        <v>0</v>
      </c>
      <c r="X303" s="190">
        <f t="shared" si="70"/>
        <v>0</v>
      </c>
      <c r="Y303" s="209">
        <v>0</v>
      </c>
      <c r="Z303" s="338">
        <f t="shared" si="35"/>
        <v>0</v>
      </c>
      <c r="AA303" s="159"/>
      <c r="AB303" s="159"/>
      <c r="AC303" s="190">
        <f t="shared" si="40"/>
        <v>0</v>
      </c>
      <c r="AD303" s="219">
        <f t="shared" si="40"/>
        <v>0</v>
      </c>
      <c r="AE303" s="190">
        <f t="shared" si="41"/>
        <v>0</v>
      </c>
      <c r="AF303" s="223"/>
      <c r="AG303" s="167">
        <v>0</v>
      </c>
      <c r="AH303" s="152">
        <v>0</v>
      </c>
      <c r="AI303" s="189">
        <f t="shared" si="36"/>
        <v>0</v>
      </c>
      <c r="AJ303" s="190">
        <f t="shared" si="42"/>
        <v>0</v>
      </c>
      <c r="AK303" s="156">
        <v>0</v>
      </c>
      <c r="AL303" s="237">
        <f t="shared" si="37"/>
        <v>0</v>
      </c>
      <c r="AM303" s="248"/>
      <c r="AN303" s="160"/>
      <c r="AO303" s="190">
        <f t="shared" si="43"/>
        <v>0</v>
      </c>
      <c r="AP303" s="219">
        <f t="shared" si="43"/>
        <v>0</v>
      </c>
      <c r="AQ303" s="200">
        <f t="shared" si="71"/>
        <v>0</v>
      </c>
      <c r="AR303" s="223"/>
    </row>
    <row r="304" spans="1:44" hidden="1" x14ac:dyDescent="0.3">
      <c r="A304" s="477"/>
      <c r="B304" s="257" t="s">
        <v>399</v>
      </c>
      <c r="C304" s="386"/>
      <c r="D304" s="386"/>
      <c r="E304" s="386"/>
      <c r="F304" s="386"/>
      <c r="G304" s="386"/>
      <c r="H304" s="386"/>
      <c r="I304" s="267"/>
      <c r="J304" s="15"/>
      <c r="K304" s="15"/>
      <c r="L304" s="15"/>
      <c r="M304" s="15"/>
      <c r="N304" s="15"/>
      <c r="O304" s="15"/>
      <c r="P304" s="15"/>
      <c r="Q304" s="15"/>
      <c r="R304" s="15"/>
      <c r="S304" s="15"/>
      <c r="T304" s="79"/>
      <c r="U304" s="150">
        <v>0</v>
      </c>
      <c r="V304" s="152">
        <v>0</v>
      </c>
      <c r="W304" s="189">
        <f t="shared" si="69"/>
        <v>0</v>
      </c>
      <c r="X304" s="190">
        <f t="shared" si="70"/>
        <v>0</v>
      </c>
      <c r="Y304" s="209">
        <v>0</v>
      </c>
      <c r="Z304" s="338">
        <f t="shared" si="35"/>
        <v>0</v>
      </c>
      <c r="AA304" s="159"/>
      <c r="AB304" s="159"/>
      <c r="AC304" s="190">
        <f t="shared" si="40"/>
        <v>0</v>
      </c>
      <c r="AD304" s="219">
        <f t="shared" si="40"/>
        <v>0</v>
      </c>
      <c r="AE304" s="190">
        <f t="shared" si="41"/>
        <v>0</v>
      </c>
      <c r="AF304" s="223"/>
      <c r="AG304" s="167">
        <v>0</v>
      </c>
      <c r="AH304" s="152">
        <v>0</v>
      </c>
      <c r="AI304" s="189">
        <f t="shared" si="36"/>
        <v>0</v>
      </c>
      <c r="AJ304" s="190">
        <f t="shared" si="42"/>
        <v>0</v>
      </c>
      <c r="AK304" s="156">
        <v>0</v>
      </c>
      <c r="AL304" s="237">
        <f t="shared" si="37"/>
        <v>0</v>
      </c>
      <c r="AM304" s="248"/>
      <c r="AN304" s="160"/>
      <c r="AO304" s="190">
        <f t="shared" si="43"/>
        <v>0</v>
      </c>
      <c r="AP304" s="219">
        <f t="shared" si="43"/>
        <v>0</v>
      </c>
      <c r="AQ304" s="200">
        <f t="shared" si="71"/>
        <v>0</v>
      </c>
      <c r="AR304" s="223"/>
    </row>
    <row r="305" spans="1:44" hidden="1" x14ac:dyDescent="0.3">
      <c r="A305" s="477"/>
      <c r="B305" s="257" t="s">
        <v>400</v>
      </c>
      <c r="C305" s="386"/>
      <c r="D305" s="386"/>
      <c r="E305" s="386"/>
      <c r="F305" s="386"/>
      <c r="G305" s="386"/>
      <c r="H305" s="386"/>
      <c r="I305" s="267"/>
      <c r="J305" s="15"/>
      <c r="K305" s="15"/>
      <c r="L305" s="15"/>
      <c r="M305" s="15"/>
      <c r="N305" s="15"/>
      <c r="O305" s="15"/>
      <c r="P305" s="15"/>
      <c r="Q305" s="15"/>
      <c r="R305" s="15"/>
      <c r="S305" s="15"/>
      <c r="T305" s="79"/>
      <c r="U305" s="150">
        <v>0</v>
      </c>
      <c r="V305" s="152">
        <v>0</v>
      </c>
      <c r="W305" s="189">
        <f t="shared" si="69"/>
        <v>0</v>
      </c>
      <c r="X305" s="190">
        <f t="shared" si="70"/>
        <v>0</v>
      </c>
      <c r="Y305" s="209">
        <v>0</v>
      </c>
      <c r="Z305" s="338">
        <f t="shared" si="35"/>
        <v>0</v>
      </c>
      <c r="AA305" s="159"/>
      <c r="AB305" s="159"/>
      <c r="AC305" s="190">
        <f t="shared" si="40"/>
        <v>0</v>
      </c>
      <c r="AD305" s="219">
        <f t="shared" si="40"/>
        <v>0</v>
      </c>
      <c r="AE305" s="190">
        <f t="shared" si="41"/>
        <v>0</v>
      </c>
      <c r="AF305" s="223"/>
      <c r="AG305" s="167">
        <v>0</v>
      </c>
      <c r="AH305" s="152">
        <v>0</v>
      </c>
      <c r="AI305" s="189">
        <f t="shared" si="36"/>
        <v>0</v>
      </c>
      <c r="AJ305" s="190">
        <f t="shared" si="42"/>
        <v>0</v>
      </c>
      <c r="AK305" s="156">
        <v>0</v>
      </c>
      <c r="AL305" s="237">
        <f t="shared" si="37"/>
        <v>0</v>
      </c>
      <c r="AM305" s="248"/>
      <c r="AN305" s="160"/>
      <c r="AO305" s="190">
        <f t="shared" si="43"/>
        <v>0</v>
      </c>
      <c r="AP305" s="219">
        <f t="shared" si="43"/>
        <v>0</v>
      </c>
      <c r="AQ305" s="200">
        <f t="shared" si="71"/>
        <v>0</v>
      </c>
      <c r="AR305" s="223"/>
    </row>
    <row r="306" spans="1:44" hidden="1" x14ac:dyDescent="0.3">
      <c r="A306" s="477"/>
      <c r="B306" s="257" t="s">
        <v>401</v>
      </c>
      <c r="C306" s="386"/>
      <c r="D306" s="386"/>
      <c r="E306" s="386"/>
      <c r="F306" s="386"/>
      <c r="G306" s="386"/>
      <c r="H306" s="386"/>
      <c r="I306" s="267"/>
      <c r="J306" s="15"/>
      <c r="K306" s="15"/>
      <c r="L306" s="15"/>
      <c r="M306" s="15"/>
      <c r="N306" s="15"/>
      <c r="O306" s="15"/>
      <c r="P306" s="15"/>
      <c r="Q306" s="15"/>
      <c r="R306" s="15"/>
      <c r="S306" s="15"/>
      <c r="T306" s="79"/>
      <c r="U306" s="150">
        <v>0</v>
      </c>
      <c r="V306" s="152">
        <v>0</v>
      </c>
      <c r="W306" s="189">
        <f t="shared" si="69"/>
        <v>0</v>
      </c>
      <c r="X306" s="190">
        <f t="shared" si="70"/>
        <v>0</v>
      </c>
      <c r="Y306" s="209">
        <v>0</v>
      </c>
      <c r="Z306" s="338">
        <f t="shared" si="35"/>
        <v>0</v>
      </c>
      <c r="AA306" s="159"/>
      <c r="AB306" s="159"/>
      <c r="AC306" s="190">
        <f t="shared" si="40"/>
        <v>0</v>
      </c>
      <c r="AD306" s="219">
        <f t="shared" si="40"/>
        <v>0</v>
      </c>
      <c r="AE306" s="190">
        <f t="shared" si="41"/>
        <v>0</v>
      </c>
      <c r="AF306" s="223"/>
      <c r="AG306" s="167">
        <v>0</v>
      </c>
      <c r="AH306" s="152">
        <v>0</v>
      </c>
      <c r="AI306" s="189">
        <f t="shared" si="36"/>
        <v>0</v>
      </c>
      <c r="AJ306" s="190">
        <f t="shared" si="42"/>
        <v>0</v>
      </c>
      <c r="AK306" s="156">
        <v>0</v>
      </c>
      <c r="AL306" s="237">
        <f t="shared" si="37"/>
        <v>0</v>
      </c>
      <c r="AM306" s="248"/>
      <c r="AN306" s="160"/>
      <c r="AO306" s="190">
        <f t="shared" si="43"/>
        <v>0</v>
      </c>
      <c r="AP306" s="219">
        <f t="shared" si="43"/>
        <v>0</v>
      </c>
      <c r="AQ306" s="200">
        <f t="shared" si="71"/>
        <v>0</v>
      </c>
      <c r="AR306" s="223"/>
    </row>
    <row r="307" spans="1:44" hidden="1" x14ac:dyDescent="0.3">
      <c r="A307" s="477"/>
      <c r="B307" s="257" t="s">
        <v>402</v>
      </c>
      <c r="C307" s="386"/>
      <c r="D307" s="386"/>
      <c r="E307" s="386"/>
      <c r="F307" s="386"/>
      <c r="G307" s="386"/>
      <c r="H307" s="386"/>
      <c r="I307" s="267"/>
      <c r="J307" s="15"/>
      <c r="K307" s="15"/>
      <c r="L307" s="15"/>
      <c r="M307" s="15"/>
      <c r="N307" s="15"/>
      <c r="O307" s="15"/>
      <c r="P307" s="15"/>
      <c r="Q307" s="15"/>
      <c r="R307" s="15"/>
      <c r="S307" s="15"/>
      <c r="T307" s="79"/>
      <c r="U307" s="150">
        <v>0</v>
      </c>
      <c r="V307" s="152">
        <v>0</v>
      </c>
      <c r="W307" s="189">
        <f t="shared" si="69"/>
        <v>0</v>
      </c>
      <c r="X307" s="190">
        <f t="shared" si="70"/>
        <v>0</v>
      </c>
      <c r="Y307" s="209">
        <v>0</v>
      </c>
      <c r="Z307" s="338">
        <f t="shared" si="35"/>
        <v>0</v>
      </c>
      <c r="AA307" s="159"/>
      <c r="AB307" s="159"/>
      <c r="AC307" s="190">
        <f t="shared" si="40"/>
        <v>0</v>
      </c>
      <c r="AD307" s="219">
        <f t="shared" si="40"/>
        <v>0</v>
      </c>
      <c r="AE307" s="190">
        <f t="shared" si="41"/>
        <v>0</v>
      </c>
      <c r="AF307" s="223"/>
      <c r="AG307" s="167">
        <v>0</v>
      </c>
      <c r="AH307" s="152">
        <v>0</v>
      </c>
      <c r="AI307" s="189">
        <f t="shared" si="36"/>
        <v>0</v>
      </c>
      <c r="AJ307" s="190">
        <f t="shared" si="42"/>
        <v>0</v>
      </c>
      <c r="AK307" s="156">
        <v>0</v>
      </c>
      <c r="AL307" s="237">
        <f t="shared" si="37"/>
        <v>0</v>
      </c>
      <c r="AM307" s="248"/>
      <c r="AN307" s="160"/>
      <c r="AO307" s="190">
        <f t="shared" si="43"/>
        <v>0</v>
      </c>
      <c r="AP307" s="219">
        <f t="shared" si="43"/>
        <v>0</v>
      </c>
      <c r="AQ307" s="200">
        <f t="shared" si="71"/>
        <v>0</v>
      </c>
      <c r="AR307" s="223"/>
    </row>
    <row r="308" spans="1:44" hidden="1" x14ac:dyDescent="0.3">
      <c r="A308" s="477"/>
      <c r="B308" s="257" t="s">
        <v>403</v>
      </c>
      <c r="C308" s="386"/>
      <c r="D308" s="386"/>
      <c r="E308" s="386"/>
      <c r="F308" s="386"/>
      <c r="G308" s="386"/>
      <c r="H308" s="386"/>
      <c r="I308" s="267"/>
      <c r="J308" s="15"/>
      <c r="K308" s="15"/>
      <c r="L308" s="15"/>
      <c r="M308" s="15"/>
      <c r="N308" s="15"/>
      <c r="O308" s="15"/>
      <c r="P308" s="15"/>
      <c r="Q308" s="15"/>
      <c r="R308" s="15"/>
      <c r="S308" s="15"/>
      <c r="T308" s="79"/>
      <c r="U308" s="150">
        <v>0</v>
      </c>
      <c r="V308" s="152">
        <v>0</v>
      </c>
      <c r="W308" s="189">
        <f t="shared" si="69"/>
        <v>0</v>
      </c>
      <c r="X308" s="190">
        <f t="shared" si="70"/>
        <v>0</v>
      </c>
      <c r="Y308" s="209">
        <v>0</v>
      </c>
      <c r="Z308" s="338">
        <f t="shared" si="35"/>
        <v>0</v>
      </c>
      <c r="AA308" s="159"/>
      <c r="AB308" s="159"/>
      <c r="AC308" s="190">
        <f t="shared" si="40"/>
        <v>0</v>
      </c>
      <c r="AD308" s="219">
        <f t="shared" si="40"/>
        <v>0</v>
      </c>
      <c r="AE308" s="190">
        <f t="shared" si="41"/>
        <v>0</v>
      </c>
      <c r="AF308" s="223"/>
      <c r="AG308" s="167">
        <v>0</v>
      </c>
      <c r="AH308" s="152">
        <v>0</v>
      </c>
      <c r="AI308" s="189">
        <f t="shared" si="36"/>
        <v>0</v>
      </c>
      <c r="AJ308" s="190">
        <f t="shared" si="42"/>
        <v>0</v>
      </c>
      <c r="AK308" s="156">
        <v>0</v>
      </c>
      <c r="AL308" s="237">
        <f t="shared" si="37"/>
        <v>0</v>
      </c>
      <c r="AM308" s="248"/>
      <c r="AN308" s="160"/>
      <c r="AO308" s="190">
        <f t="shared" si="43"/>
        <v>0</v>
      </c>
      <c r="AP308" s="219">
        <f t="shared" si="43"/>
        <v>0</v>
      </c>
      <c r="AQ308" s="200">
        <f t="shared" si="71"/>
        <v>0</v>
      </c>
      <c r="AR308" s="223"/>
    </row>
    <row r="309" spans="1:44" hidden="1" x14ac:dyDescent="0.3">
      <c r="A309" s="477"/>
      <c r="B309" s="257" t="s">
        <v>404</v>
      </c>
      <c r="C309" s="386"/>
      <c r="D309" s="386"/>
      <c r="E309" s="386"/>
      <c r="F309" s="386"/>
      <c r="G309" s="386"/>
      <c r="H309" s="386"/>
      <c r="I309" s="267"/>
      <c r="J309" s="15"/>
      <c r="K309" s="15"/>
      <c r="L309" s="15"/>
      <c r="M309" s="15"/>
      <c r="N309" s="15"/>
      <c r="O309" s="15"/>
      <c r="P309" s="15"/>
      <c r="Q309" s="15"/>
      <c r="R309" s="15"/>
      <c r="S309" s="15"/>
      <c r="T309" s="79"/>
      <c r="U309" s="150">
        <v>0</v>
      </c>
      <c r="V309" s="152">
        <v>0</v>
      </c>
      <c r="W309" s="189">
        <f t="shared" si="69"/>
        <v>0</v>
      </c>
      <c r="X309" s="190">
        <f t="shared" si="70"/>
        <v>0</v>
      </c>
      <c r="Y309" s="209">
        <v>0</v>
      </c>
      <c r="Z309" s="338">
        <f t="shared" si="35"/>
        <v>0</v>
      </c>
      <c r="AA309" s="159"/>
      <c r="AB309" s="159"/>
      <c r="AC309" s="190">
        <f t="shared" si="40"/>
        <v>0</v>
      </c>
      <c r="AD309" s="219">
        <f t="shared" si="40"/>
        <v>0</v>
      </c>
      <c r="AE309" s="190">
        <f t="shared" si="41"/>
        <v>0</v>
      </c>
      <c r="AF309" s="223"/>
      <c r="AG309" s="167">
        <v>0</v>
      </c>
      <c r="AH309" s="152">
        <v>0</v>
      </c>
      <c r="AI309" s="189">
        <f t="shared" si="36"/>
        <v>0</v>
      </c>
      <c r="AJ309" s="190">
        <f t="shared" si="42"/>
        <v>0</v>
      </c>
      <c r="AK309" s="156">
        <v>0</v>
      </c>
      <c r="AL309" s="237">
        <f t="shared" si="37"/>
        <v>0</v>
      </c>
      <c r="AM309" s="248"/>
      <c r="AN309" s="160"/>
      <c r="AO309" s="190">
        <f t="shared" si="43"/>
        <v>0</v>
      </c>
      <c r="AP309" s="219">
        <f t="shared" si="43"/>
        <v>0</v>
      </c>
      <c r="AQ309" s="200">
        <f t="shared" si="71"/>
        <v>0</v>
      </c>
      <c r="AR309" s="223"/>
    </row>
    <row r="310" spans="1:44" hidden="1" x14ac:dyDescent="0.3">
      <c r="A310" s="477"/>
      <c r="B310" s="257" t="s">
        <v>405</v>
      </c>
      <c r="C310" s="386"/>
      <c r="D310" s="386"/>
      <c r="E310" s="386"/>
      <c r="F310" s="386"/>
      <c r="G310" s="386"/>
      <c r="H310" s="386"/>
      <c r="I310" s="267"/>
      <c r="J310" s="15"/>
      <c r="K310" s="15"/>
      <c r="L310" s="15"/>
      <c r="M310" s="15"/>
      <c r="N310" s="15"/>
      <c r="O310" s="15"/>
      <c r="P310" s="15"/>
      <c r="Q310" s="15"/>
      <c r="R310" s="15"/>
      <c r="S310" s="15"/>
      <c r="T310" s="79"/>
      <c r="U310" s="150">
        <v>0</v>
      </c>
      <c r="V310" s="152">
        <v>0</v>
      </c>
      <c r="W310" s="189">
        <f t="shared" si="69"/>
        <v>0</v>
      </c>
      <c r="X310" s="190">
        <f t="shared" si="70"/>
        <v>0</v>
      </c>
      <c r="Y310" s="209">
        <v>0</v>
      </c>
      <c r="Z310" s="338">
        <f t="shared" si="35"/>
        <v>0</v>
      </c>
      <c r="AA310" s="159"/>
      <c r="AB310" s="159"/>
      <c r="AC310" s="190">
        <f t="shared" si="40"/>
        <v>0</v>
      </c>
      <c r="AD310" s="219">
        <f t="shared" si="40"/>
        <v>0</v>
      </c>
      <c r="AE310" s="190">
        <f t="shared" si="41"/>
        <v>0</v>
      </c>
      <c r="AF310" s="223"/>
      <c r="AG310" s="167">
        <v>0</v>
      </c>
      <c r="AH310" s="152">
        <v>0</v>
      </c>
      <c r="AI310" s="189">
        <f t="shared" si="36"/>
        <v>0</v>
      </c>
      <c r="AJ310" s="190">
        <f t="shared" si="42"/>
        <v>0</v>
      </c>
      <c r="AK310" s="156">
        <v>0</v>
      </c>
      <c r="AL310" s="237">
        <f t="shared" si="37"/>
        <v>0</v>
      </c>
      <c r="AM310" s="248"/>
      <c r="AN310" s="160"/>
      <c r="AO310" s="190">
        <f t="shared" si="43"/>
        <v>0</v>
      </c>
      <c r="AP310" s="219">
        <f t="shared" si="43"/>
        <v>0</v>
      </c>
      <c r="AQ310" s="200">
        <f t="shared" si="71"/>
        <v>0</v>
      </c>
      <c r="AR310" s="223"/>
    </row>
    <row r="311" spans="1:44" hidden="1" x14ac:dyDescent="0.3">
      <c r="A311" s="477"/>
      <c r="B311" s="257" t="s">
        <v>406</v>
      </c>
      <c r="C311" s="386"/>
      <c r="D311" s="386"/>
      <c r="E311" s="386"/>
      <c r="F311" s="386"/>
      <c r="G311" s="386"/>
      <c r="H311" s="386"/>
      <c r="I311" s="267"/>
      <c r="J311" s="15"/>
      <c r="K311" s="15"/>
      <c r="L311" s="15"/>
      <c r="M311" s="15"/>
      <c r="N311" s="15"/>
      <c r="O311" s="15"/>
      <c r="P311" s="15"/>
      <c r="Q311" s="15"/>
      <c r="R311" s="15"/>
      <c r="S311" s="15"/>
      <c r="T311" s="79"/>
      <c r="U311" s="150">
        <v>0</v>
      </c>
      <c r="V311" s="152">
        <v>0</v>
      </c>
      <c r="W311" s="189">
        <f t="shared" si="69"/>
        <v>0</v>
      </c>
      <c r="X311" s="190">
        <f t="shared" si="70"/>
        <v>0</v>
      </c>
      <c r="Y311" s="209">
        <v>0</v>
      </c>
      <c r="Z311" s="338">
        <f t="shared" si="35"/>
        <v>0</v>
      </c>
      <c r="AA311" s="159"/>
      <c r="AB311" s="159"/>
      <c r="AC311" s="190">
        <f t="shared" si="40"/>
        <v>0</v>
      </c>
      <c r="AD311" s="219">
        <f t="shared" si="40"/>
        <v>0</v>
      </c>
      <c r="AE311" s="190">
        <f t="shared" si="41"/>
        <v>0</v>
      </c>
      <c r="AF311" s="223"/>
      <c r="AG311" s="167">
        <v>0</v>
      </c>
      <c r="AH311" s="152">
        <v>0</v>
      </c>
      <c r="AI311" s="189">
        <f t="shared" si="36"/>
        <v>0</v>
      </c>
      <c r="AJ311" s="190">
        <f t="shared" si="42"/>
        <v>0</v>
      </c>
      <c r="AK311" s="156">
        <v>0</v>
      </c>
      <c r="AL311" s="237">
        <v>0</v>
      </c>
      <c r="AM311" s="248"/>
      <c r="AN311" s="160"/>
      <c r="AO311" s="190">
        <f t="shared" si="43"/>
        <v>0</v>
      </c>
      <c r="AP311" s="219">
        <f t="shared" si="43"/>
        <v>0</v>
      </c>
      <c r="AQ311" s="200">
        <f t="shared" si="71"/>
        <v>0</v>
      </c>
      <c r="AR311" s="223"/>
    </row>
    <row r="312" spans="1:44" ht="20.25" customHeight="1" thickBot="1" x14ac:dyDescent="0.35">
      <c r="A312" s="477"/>
      <c r="B312" s="12" t="s">
        <v>52</v>
      </c>
      <c r="C312" s="300"/>
      <c r="D312" s="14"/>
      <c r="E312" s="14"/>
      <c r="F312" s="14"/>
      <c r="G312" s="14"/>
      <c r="H312" s="14"/>
      <c r="I312" s="267"/>
      <c r="J312" s="15"/>
      <c r="K312" s="15"/>
      <c r="L312" s="15"/>
      <c r="M312" s="15"/>
      <c r="N312" s="15"/>
      <c r="O312" s="15"/>
      <c r="P312" s="15"/>
      <c r="Q312" s="15"/>
      <c r="R312" s="15"/>
      <c r="S312" s="15"/>
      <c r="T312" s="79"/>
      <c r="U312" s="259">
        <f>IF(X312&gt;0,X312/V312,0)</f>
        <v>0</v>
      </c>
      <c r="V312" s="201">
        <f>SUM(V209:V311)</f>
        <v>0</v>
      </c>
      <c r="W312" s="193">
        <f t="shared" si="69"/>
        <v>0</v>
      </c>
      <c r="X312" s="195">
        <f>SUM(X209:X311)</f>
        <v>0</v>
      </c>
      <c r="Y312" s="195">
        <f>SUM(Y209:Y311)</f>
        <v>0</v>
      </c>
      <c r="Z312" s="202">
        <f>SUM(X312:Y312)</f>
        <v>0</v>
      </c>
      <c r="AA312" s="197" t="str">
        <f>IFERROR(ABS(AC312)/X312,"")</f>
        <v/>
      </c>
      <c r="AB312" s="197" t="str">
        <f>IFERROR(ABS(AD312)/Y312,"")</f>
        <v/>
      </c>
      <c r="AC312" s="195">
        <f>SUM(AC209:AC311)</f>
        <v>0</v>
      </c>
      <c r="AD312" s="195">
        <f>SUM(AD209:AD311)</f>
        <v>0</v>
      </c>
      <c r="AE312" s="195">
        <f>SUM(AE209:AE311)</f>
        <v>0</v>
      </c>
      <c r="AF312" s="86"/>
      <c r="AG312" s="241">
        <f>IF(AJ312&gt;0,AJ312/AH312,0)</f>
        <v>0</v>
      </c>
      <c r="AH312" s="229">
        <f>SUM(AH209:AH311)</f>
        <v>0</v>
      </c>
      <c r="AI312" s="230">
        <f t="shared" ref="AI312" si="72">AH312/2080</f>
        <v>0</v>
      </c>
      <c r="AJ312" s="231">
        <f>SUM(AJ209:AJ311)</f>
        <v>0</v>
      </c>
      <c r="AK312" s="231">
        <f>SUM(AK209:AK311)</f>
        <v>0</v>
      </c>
      <c r="AL312" s="232">
        <f>SUM(AJ312:AK312)</f>
        <v>0</v>
      </c>
      <c r="AM312" s="233" t="str">
        <f>IFERROR(ABS(AO312)/AJ312,"")</f>
        <v/>
      </c>
      <c r="AN312" s="298" t="str">
        <f>IFERROR(ABS(AP312)/AK312,"")</f>
        <v/>
      </c>
      <c r="AO312" s="302">
        <f>SUM(AO209:AO311)</f>
        <v>0</v>
      </c>
      <c r="AP312" s="303">
        <f>SUM(AP209:AP311)</f>
        <v>0</v>
      </c>
      <c r="AQ312" s="303">
        <f>SUM(AQ209:AQ311)</f>
        <v>0</v>
      </c>
      <c r="AR312" s="234"/>
    </row>
    <row r="313" spans="1:44" s="5" customFormat="1" ht="15" thickBot="1" x14ac:dyDescent="0.35">
      <c r="A313" s="6" t="s">
        <v>53</v>
      </c>
      <c r="B313" s="6"/>
      <c r="C313" s="301"/>
      <c r="D313" s="6"/>
      <c r="E313" s="6"/>
      <c r="F313" s="6"/>
      <c r="G313" s="6"/>
      <c r="H313" s="6"/>
      <c r="I313" s="268"/>
      <c r="J313" s="126"/>
      <c r="K313" s="126"/>
      <c r="L313" s="126"/>
      <c r="M313" s="126"/>
      <c r="N313" s="126"/>
      <c r="O313" s="126"/>
      <c r="P313" s="126"/>
      <c r="Q313" s="126"/>
      <c r="R313" s="126"/>
      <c r="S313" s="126"/>
      <c r="T313" s="127"/>
      <c r="U313" s="276"/>
      <c r="V313" s="203"/>
      <c r="W313" s="203"/>
      <c r="X313" s="203"/>
      <c r="Y313" s="203"/>
      <c r="Z313" s="204"/>
      <c r="AA313" s="287"/>
      <c r="AB313" s="287"/>
      <c r="AC313" s="203"/>
      <c r="AD313" s="203"/>
      <c r="AE313" s="214"/>
      <c r="AF313" s="80"/>
      <c r="AG313" s="242"/>
      <c r="AH313" s="242"/>
      <c r="AI313" s="242"/>
      <c r="AJ313" s="242"/>
      <c r="AK313" s="242"/>
      <c r="AL313" s="242"/>
      <c r="AM313" s="299"/>
      <c r="AN313" s="287"/>
      <c r="AO313" s="205"/>
      <c r="AP313" s="205"/>
      <c r="AQ313" s="214"/>
      <c r="AR313" s="243"/>
    </row>
    <row r="314" spans="1:44" ht="15" thickBot="1" x14ac:dyDescent="0.35">
      <c r="A314" s="6"/>
      <c r="B314" s="9" t="s">
        <v>53</v>
      </c>
      <c r="C314" s="10"/>
      <c r="D314" s="10"/>
      <c r="E314" s="10"/>
      <c r="F314" s="10"/>
      <c r="G314" s="10"/>
      <c r="H314" s="10"/>
      <c r="I314" s="269">
        <f>IF(L314&gt;0,L314/J314,0)</f>
        <v>0</v>
      </c>
      <c r="J314" s="119">
        <f>J107</f>
        <v>0</v>
      </c>
      <c r="K314" s="120">
        <f>J314/2080</f>
        <v>0</v>
      </c>
      <c r="L314" s="148">
        <f t="shared" ref="L314:S314" si="73">L107</f>
        <v>0</v>
      </c>
      <c r="M314" s="148">
        <f t="shared" si="73"/>
        <v>0</v>
      </c>
      <c r="N314" s="148">
        <f t="shared" si="73"/>
        <v>0</v>
      </c>
      <c r="O314" s="145" t="str">
        <f>O107</f>
        <v/>
      </c>
      <c r="P314" s="146" t="str">
        <f>P107</f>
        <v/>
      </c>
      <c r="Q314" s="147">
        <f t="shared" si="73"/>
        <v>0</v>
      </c>
      <c r="R314" s="147">
        <f t="shared" si="73"/>
        <v>0</v>
      </c>
      <c r="S314" s="149">
        <f t="shared" si="73"/>
        <v>0</v>
      </c>
      <c r="T314" s="136"/>
      <c r="U314" s="277">
        <f>IF(X314&gt;0,X314/V314,0)</f>
        <v>0</v>
      </c>
      <c r="V314" s="201">
        <f>SUM(V312,V208)</f>
        <v>0</v>
      </c>
      <c r="W314" s="201">
        <f>V314/2080</f>
        <v>0</v>
      </c>
      <c r="X314" s="195">
        <f>SUM(X312,X208)</f>
        <v>0</v>
      </c>
      <c r="Y314" s="195">
        <f>SUM(Y312,Y208)</f>
        <v>0</v>
      </c>
      <c r="Z314" s="341">
        <f>SUM(Z312,Z208)</f>
        <v>0</v>
      </c>
      <c r="AA314" s="197" t="str">
        <f>IFERROR(ABS(AC314)/X314,"")</f>
        <v/>
      </c>
      <c r="AB314" s="197" t="str">
        <f>IFERROR(ABS(AD314)/Y314,"")</f>
        <v/>
      </c>
      <c r="AC314" s="195">
        <f>SUM(AC312,AC208)</f>
        <v>0</v>
      </c>
      <c r="AD314" s="195">
        <f>SUM(AD312,AD208)</f>
        <v>0</v>
      </c>
      <c r="AE314" s="195">
        <f>SUM(AE312,AE208)</f>
        <v>0</v>
      </c>
      <c r="AF314" s="132"/>
      <c r="AG314" s="241">
        <f>IF(AJ314&gt;0,AJ314/AH314,0)</f>
        <v>0</v>
      </c>
      <c r="AH314" s="229">
        <f>SUM(AH312,AH208)</f>
        <v>0</v>
      </c>
      <c r="AI314" s="229">
        <f>AH314/2080</f>
        <v>0</v>
      </c>
      <c r="AJ314" s="231">
        <f>SUM(AJ312,AJ208)</f>
        <v>0</v>
      </c>
      <c r="AK314" s="231">
        <f>SUM(AK312,AK208)</f>
        <v>0</v>
      </c>
      <c r="AL314" s="244">
        <f>SUM(AL312,AL208)</f>
        <v>0</v>
      </c>
      <c r="AM314" s="233" t="str">
        <f>IFERROR(ABS(AO314)/AJ314,"")</f>
        <v/>
      </c>
      <c r="AN314" s="298" t="str">
        <f>IFERROR(ABS(AP314)/AK314,"")</f>
        <v/>
      </c>
      <c r="AO314" s="231">
        <f>SUM(AO312,AO208)</f>
        <v>0</v>
      </c>
      <c r="AP314" s="231">
        <f>SUM(AP312,AP208)</f>
        <v>0</v>
      </c>
      <c r="AQ314" s="231">
        <f>SUM(AQ312,AQ208)</f>
        <v>0</v>
      </c>
      <c r="AR314" s="234"/>
    </row>
  </sheetData>
  <sheetProtection algorithmName="SHA-512" hashValue="3QOrwdTgP410rXoPZ3ftsceEi+o1eK/JOtSCPaZ+m03y1ir6Kz2t+PsV73sRXjUDG86Purej2rEsaQksgx/w+Q==" saltValue="XXf/Zod/nxWWHVMbrnLZsw==" spinCount="100000" sheet="1" formatCells="0" formatColumns="0" formatRows="0" insertHyperlinks="0" sort="0" autoFilter="0" pivotTables="0"/>
  <protectedRanges>
    <protectedRange algorithmName="SHA-512" hashValue="3xsFAAJk/Rgb1sRqk/l0j9VsLLBJ09hMCqaJbHJ0DSLSA5L6s3l56spsOFJtbrMVzIWtWMJTMk7RUgXpY6kAig==" saltValue="di6iuIliIE6XKGUiVjwxcQ==" spinCount="100000" sqref="B107:AR107 B208:AR208 B312:AR314" name="Rows"/>
    <protectedRange algorithmName="SHA-512" hashValue="uyiBQXYUASQ/M8dKZcoLPA3SPrH1nrkhJ5D6KaGU8bigWTporuyIZ/AzGajsQjoLCzjtO0P2NN/jAbSTYfVWXA==" saltValue="frZXxrLX4aihLEBauvJdlg==" spinCount="100000" sqref="K1:L1048576 N1:N1048576 Q1:S1048576 W1:X1048576 Z1:Z1048576 AC1:AE1048576 AI1:AJ1048576 AL1:AL1048576 AO1:AQ1048576" name="Columns"/>
  </protectedRanges>
  <mergeCells count="21">
    <mergeCell ref="B5:B6"/>
    <mergeCell ref="C5:C6"/>
    <mergeCell ref="D5:D6"/>
    <mergeCell ref="F5:F6"/>
    <mergeCell ref="E5:E6"/>
    <mergeCell ref="AG5:AL5"/>
    <mergeCell ref="AN5:AR5"/>
    <mergeCell ref="A7:A107"/>
    <mergeCell ref="A108:A208"/>
    <mergeCell ref="A209:A312"/>
    <mergeCell ref="C212:H212"/>
    <mergeCell ref="C213:H213"/>
    <mergeCell ref="C214:H214"/>
    <mergeCell ref="C217:H217"/>
    <mergeCell ref="G5:G6"/>
    <mergeCell ref="H5:H6"/>
    <mergeCell ref="I5:N5"/>
    <mergeCell ref="P5:T5"/>
    <mergeCell ref="U5:Z5"/>
    <mergeCell ref="AA5:AF5"/>
    <mergeCell ref="A5:A6"/>
  </mergeCells>
  <hyperlinks>
    <hyperlink ref="A2" r:id="rId1" display="https://www.energytrust.org/wp-content/uploads/2020/03/TAB-3.-PMC-Price-Proposal-EPM_RFP2020.pdf" xr:uid="{34204033-B447-4BD9-A18F-28D48FFAF1DE}"/>
  </hyperlinks>
  <pageMargins left="0.7" right="0.7" top="0.75" bottom="0.75" header="0.3" footer="0.3"/>
  <pageSetup paperSize="17" scale="77" orientation="landscape" r:id="rId2"/>
  <headerFooter>
    <oddHeader>&amp;L&amp;"Arial,Bold"&amp;15Appendix N: PMC Pricing and Savings Proposal Template</oddHeader>
  </headerFooter>
  <ignoredErrors>
    <ignoredError sqref="K314 K107 W208:X208 W312:W314 AC208:AE208 AO208:AQ208 AI314" formula="1"/>
  </ignoredError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4206-D252-4265-8073-5980C07C3C38}">
  <sheetPr codeName="Sheet5"/>
  <dimension ref="A1:AR311"/>
  <sheetViews>
    <sheetView zoomScaleNormal="100" workbookViewId="0">
      <pane xSplit="8" ySplit="6" topLeftCell="AN208" activePane="bottomRight" state="frozenSplit"/>
      <selection pane="topRight" activeCell="B1" sqref="B1"/>
      <selection pane="bottomLeft" activeCell="A9" sqref="A9:A13"/>
      <selection pane="bottomRight" activeCell="F213" sqref="F111:F213"/>
    </sheetView>
  </sheetViews>
  <sheetFormatPr defaultColWidth="27.88671875" defaultRowHeight="14.4" x14ac:dyDescent="0.3"/>
  <cols>
    <col min="1" max="1" width="16.5546875" style="4" customWidth="1"/>
    <col min="2" max="2" width="55.88671875" style="4" customWidth="1"/>
    <col min="3" max="3" width="12.6640625" style="4" customWidth="1"/>
    <col min="4" max="4" width="11.6640625" style="4" customWidth="1"/>
    <col min="5" max="5" width="13.6640625" style="4" customWidth="1"/>
    <col min="6" max="7" width="10" style="4" customWidth="1"/>
    <col min="8" max="8" width="13.109375" style="4" customWidth="1"/>
    <col min="9" max="9" width="13.109375" style="270" customWidth="1"/>
    <col min="10" max="10" width="10.6640625" style="4" customWidth="1"/>
    <col min="11" max="11" width="5.88671875" style="4" bestFit="1" customWidth="1"/>
    <col min="12" max="12" width="12.88671875" style="4" customWidth="1"/>
    <col min="13" max="13" width="12.44140625" style="4" bestFit="1" customWidth="1"/>
    <col min="14" max="16" width="10.6640625" style="4" customWidth="1"/>
    <col min="17" max="17" width="13.5546875" style="4" bestFit="1" customWidth="1"/>
    <col min="18" max="18" width="10.6640625" style="4" customWidth="1"/>
    <col min="19" max="19" width="12" style="4" customWidth="1"/>
    <col min="20" max="20" width="10.109375" style="4" customWidth="1"/>
    <col min="21" max="21" width="11.33203125" style="278" bestFit="1" customWidth="1"/>
    <col min="22" max="22" width="10.44140625" style="4" bestFit="1" customWidth="1"/>
    <col min="23" max="24" width="12.44140625" style="4" customWidth="1"/>
    <col min="25" max="25" width="12.44140625" style="4" bestFit="1" customWidth="1"/>
    <col min="26" max="26" width="16.44140625" style="4" customWidth="1"/>
    <col min="27" max="28" width="11" style="288" customWidth="1"/>
    <col min="29" max="29" width="14.6640625" style="4" bestFit="1" customWidth="1"/>
    <col min="30" max="30" width="12.44140625" style="4" bestFit="1" customWidth="1"/>
    <col min="31" max="31" width="14.5546875" style="4" customWidth="1"/>
    <col min="32" max="32" width="9.6640625" style="4" customWidth="1"/>
    <col min="33" max="33" width="10.109375" style="4" bestFit="1" customWidth="1"/>
    <col min="34" max="34" width="12.88671875" style="4" bestFit="1" customWidth="1"/>
    <col min="35" max="35" width="7" style="4" bestFit="1" customWidth="1"/>
    <col min="36" max="36" width="13.109375" style="4" bestFit="1" customWidth="1"/>
    <col min="37" max="37" width="9.5546875" style="4" customWidth="1"/>
    <col min="38" max="38" width="13.6640625" style="4" bestFit="1" customWidth="1"/>
    <col min="39" max="39" width="13.6640625" style="288" customWidth="1"/>
    <col min="40" max="40" width="11" style="288" customWidth="1"/>
    <col min="41" max="41" width="14.6640625" style="4" bestFit="1" customWidth="1"/>
    <col min="42" max="42" width="14" style="4" customWidth="1"/>
    <col min="43" max="43" width="14" style="4" bestFit="1" customWidth="1"/>
    <col min="44" max="44" width="16.5546875" style="4" customWidth="1"/>
    <col min="45" max="16384" width="27.88671875" style="4"/>
  </cols>
  <sheetData>
    <row r="1" spans="1:44" x14ac:dyDescent="0.3">
      <c r="A1" t="s">
        <v>442</v>
      </c>
    </row>
    <row r="2" spans="1:44" x14ac:dyDescent="0.3">
      <c r="A2" s="449" t="s">
        <v>446</v>
      </c>
    </row>
    <row r="4" spans="1:44" ht="18" thickBot="1" x14ac:dyDescent="0.35">
      <c r="A4" s="2" t="s">
        <v>90</v>
      </c>
      <c r="B4" s="7"/>
      <c r="C4" s="7"/>
      <c r="D4" s="7"/>
      <c r="E4" s="7"/>
      <c r="F4" s="7"/>
      <c r="G4" s="7"/>
      <c r="H4" s="7"/>
      <c r="I4" s="260"/>
      <c r="J4" s="7"/>
      <c r="K4" s="7"/>
      <c r="L4" s="7"/>
      <c r="M4" s="7"/>
      <c r="N4" s="7"/>
      <c r="O4" s="7"/>
      <c r="P4" s="7"/>
      <c r="Q4" s="7"/>
      <c r="R4" s="7"/>
      <c r="S4" s="7"/>
      <c r="T4" s="7"/>
      <c r="U4" s="271"/>
      <c r="V4" s="7"/>
      <c r="W4" s="7"/>
      <c r="X4" s="7"/>
      <c r="Y4" s="7"/>
      <c r="Z4" s="7"/>
      <c r="AA4" s="282"/>
      <c r="AB4" s="282"/>
      <c r="AC4" s="7"/>
      <c r="AD4" s="7"/>
      <c r="AE4" s="7"/>
      <c r="AF4" s="7"/>
      <c r="AG4" s="7"/>
      <c r="AH4" s="7"/>
      <c r="AI4" s="7"/>
      <c r="AJ4" s="7"/>
      <c r="AK4" s="7"/>
      <c r="AL4" s="7"/>
      <c r="AM4" s="282"/>
      <c r="AN4" s="293"/>
      <c r="AO4" s="83"/>
      <c r="AP4" s="83"/>
      <c r="AQ4" s="83"/>
      <c r="AR4" s="84"/>
    </row>
    <row r="5" spans="1:44" s="13" customFormat="1" ht="15" customHeight="1" x14ac:dyDescent="0.3">
      <c r="A5" s="480" t="s">
        <v>32</v>
      </c>
      <c r="B5" s="480" t="s">
        <v>33</v>
      </c>
      <c r="C5" s="480" t="s">
        <v>34</v>
      </c>
      <c r="D5" s="480" t="s">
        <v>410</v>
      </c>
      <c r="E5" s="480" t="s">
        <v>35</v>
      </c>
      <c r="F5" s="481" t="s">
        <v>411</v>
      </c>
      <c r="G5" s="480" t="s">
        <v>36</v>
      </c>
      <c r="H5" s="481" t="s">
        <v>111</v>
      </c>
      <c r="I5" s="478" t="s">
        <v>37</v>
      </c>
      <c r="J5" s="472"/>
      <c r="K5" s="472"/>
      <c r="L5" s="472"/>
      <c r="M5" s="472"/>
      <c r="N5" s="479"/>
      <c r="O5" s="141"/>
      <c r="P5" s="472" t="s">
        <v>38</v>
      </c>
      <c r="Q5" s="472"/>
      <c r="R5" s="472"/>
      <c r="S5" s="472"/>
      <c r="T5" s="472"/>
      <c r="U5" s="473">
        <v>2021</v>
      </c>
      <c r="V5" s="474"/>
      <c r="W5" s="474"/>
      <c r="X5" s="474"/>
      <c r="Y5" s="474"/>
      <c r="Z5" s="475"/>
      <c r="AA5" s="473" t="s">
        <v>39</v>
      </c>
      <c r="AB5" s="474"/>
      <c r="AC5" s="474"/>
      <c r="AD5" s="474"/>
      <c r="AE5" s="474"/>
      <c r="AF5" s="474"/>
      <c r="AG5" s="467">
        <v>2022</v>
      </c>
      <c r="AH5" s="468"/>
      <c r="AI5" s="468"/>
      <c r="AJ5" s="468"/>
      <c r="AK5" s="468"/>
      <c r="AL5" s="469"/>
      <c r="AM5" s="294"/>
      <c r="AN5" s="470" t="s">
        <v>40</v>
      </c>
      <c r="AO5" s="468"/>
      <c r="AP5" s="468"/>
      <c r="AQ5" s="471"/>
      <c r="AR5" s="469"/>
    </row>
    <row r="6" spans="1:44" s="11" customFormat="1" ht="81.75" customHeight="1" thickBot="1" x14ac:dyDescent="0.35">
      <c r="A6" s="480"/>
      <c r="B6" s="480"/>
      <c r="C6" s="480"/>
      <c r="D6" s="480"/>
      <c r="E6" s="480"/>
      <c r="F6" s="482"/>
      <c r="G6" s="484"/>
      <c r="H6" s="482"/>
      <c r="I6" s="261" t="s">
        <v>41</v>
      </c>
      <c r="J6" s="251" t="s">
        <v>42</v>
      </c>
      <c r="K6" s="251" t="s">
        <v>43</v>
      </c>
      <c r="L6" s="251" t="s">
        <v>44</v>
      </c>
      <c r="M6" s="251" t="s">
        <v>119</v>
      </c>
      <c r="N6" s="77" t="s">
        <v>116</v>
      </c>
      <c r="O6" s="130" t="s">
        <v>114</v>
      </c>
      <c r="P6" s="74" t="s">
        <v>115</v>
      </c>
      <c r="Q6" s="142" t="s">
        <v>112</v>
      </c>
      <c r="R6" s="142" t="s">
        <v>113</v>
      </c>
      <c r="S6" s="252" t="s">
        <v>117</v>
      </c>
      <c r="T6" s="85" t="s">
        <v>46</v>
      </c>
      <c r="U6" s="272" t="s">
        <v>41</v>
      </c>
      <c r="V6" s="172" t="s">
        <v>42</v>
      </c>
      <c r="W6" s="172" t="s">
        <v>43</v>
      </c>
      <c r="X6" s="172" t="s">
        <v>44</v>
      </c>
      <c r="Y6" s="172" t="s">
        <v>45</v>
      </c>
      <c r="Z6" s="173" t="s">
        <v>116</v>
      </c>
      <c r="AA6" s="283" t="s">
        <v>114</v>
      </c>
      <c r="AB6" s="289" t="s">
        <v>115</v>
      </c>
      <c r="AC6" s="210" t="s">
        <v>112</v>
      </c>
      <c r="AD6" s="210" t="s">
        <v>113</v>
      </c>
      <c r="AE6" s="211" t="s">
        <v>118</v>
      </c>
      <c r="AF6" s="133" t="s">
        <v>46</v>
      </c>
      <c r="AG6" s="171" t="s">
        <v>41</v>
      </c>
      <c r="AH6" s="172" t="s">
        <v>42</v>
      </c>
      <c r="AI6" s="172" t="s">
        <v>43</v>
      </c>
      <c r="AJ6" s="172" t="s">
        <v>44</v>
      </c>
      <c r="AK6" s="172" t="s">
        <v>45</v>
      </c>
      <c r="AL6" s="225" t="s">
        <v>116</v>
      </c>
      <c r="AM6" s="283" t="s">
        <v>114</v>
      </c>
      <c r="AN6" s="289" t="s">
        <v>115</v>
      </c>
      <c r="AO6" s="210" t="s">
        <v>112</v>
      </c>
      <c r="AP6" s="210" t="s">
        <v>113</v>
      </c>
      <c r="AQ6" s="211" t="s">
        <v>118</v>
      </c>
      <c r="AR6" s="226" t="s">
        <v>46</v>
      </c>
    </row>
    <row r="7" spans="1:44" ht="15" customHeight="1" x14ac:dyDescent="0.3">
      <c r="A7" s="476" t="s">
        <v>47</v>
      </c>
      <c r="B7" s="257" t="s">
        <v>48</v>
      </c>
      <c r="C7" s="386"/>
      <c r="D7" s="386"/>
      <c r="E7" s="386"/>
      <c r="F7" s="386"/>
      <c r="G7" s="386"/>
      <c r="H7" s="386"/>
      <c r="I7" s="262"/>
      <c r="J7" s="151"/>
      <c r="K7" s="81">
        <f t="shared" ref="K7:K70" si="0">J7/2080</f>
        <v>0</v>
      </c>
      <c r="L7" s="75">
        <f t="shared" ref="L7:L70" si="1">I7*J7</f>
        <v>0</v>
      </c>
      <c r="M7" s="253"/>
      <c r="N7" s="76">
        <f>SUM(L7:M7)</f>
        <v>0</v>
      </c>
      <c r="O7" s="158"/>
      <c r="P7" s="159"/>
      <c r="Q7" s="73">
        <f>IFERROR(-(O7*L7),"")</f>
        <v>0</v>
      </c>
      <c r="R7" s="82">
        <f>IFERROR(-(M7*P7),"")</f>
        <v>0</v>
      </c>
      <c r="S7" s="137">
        <f>SUM(N7,Q7,R7)</f>
        <v>0</v>
      </c>
      <c r="T7" s="161"/>
      <c r="U7" s="273"/>
      <c r="V7" s="175"/>
      <c r="W7" s="175"/>
      <c r="X7" s="175"/>
      <c r="Y7" s="175"/>
      <c r="Z7" s="176"/>
      <c r="AA7" s="284"/>
      <c r="AB7" s="290"/>
      <c r="AC7" s="175"/>
      <c r="AD7" s="175"/>
      <c r="AE7" s="175"/>
      <c r="AF7" s="128"/>
      <c r="AG7" s="174"/>
      <c r="AH7" s="175"/>
      <c r="AI7" s="175"/>
      <c r="AJ7" s="175"/>
      <c r="AK7" s="175"/>
      <c r="AL7" s="175"/>
      <c r="AM7" s="295"/>
      <c r="AN7" s="290"/>
      <c r="AO7" s="175"/>
      <c r="AP7" s="175"/>
      <c r="AQ7" s="175"/>
      <c r="AR7" s="176"/>
    </row>
    <row r="8" spans="1:44" x14ac:dyDescent="0.3">
      <c r="A8" s="477"/>
      <c r="B8" s="257" t="s">
        <v>49</v>
      </c>
      <c r="C8" s="386"/>
      <c r="D8" s="386"/>
      <c r="E8" s="386"/>
      <c r="F8" s="386"/>
      <c r="G8" s="386"/>
      <c r="H8" s="386"/>
      <c r="I8" s="263"/>
      <c r="J8" s="152"/>
      <c r="K8" s="81">
        <f t="shared" si="0"/>
        <v>0</v>
      </c>
      <c r="L8" s="75">
        <f t="shared" si="1"/>
        <v>0</v>
      </c>
      <c r="M8" s="254"/>
      <c r="N8" s="76">
        <f t="shared" ref="N8:N106" si="2">SUM(L8:M8)</f>
        <v>0</v>
      </c>
      <c r="O8" s="158"/>
      <c r="P8" s="159"/>
      <c r="Q8" s="73">
        <f t="shared" ref="Q8:Q71" si="3">IFERROR(-(O8*L8),"")</f>
        <v>0</v>
      </c>
      <c r="R8" s="82">
        <f t="shared" ref="R8:R71" si="4">IFERROR(-(M8*P8),"")</f>
        <v>0</v>
      </c>
      <c r="S8" s="75">
        <f t="shared" ref="S8:S71" si="5">SUM(N8,Q8,R8)</f>
        <v>0</v>
      </c>
      <c r="T8" s="162"/>
      <c r="U8" s="274"/>
      <c r="V8" s="178"/>
      <c r="W8" s="178"/>
      <c r="X8" s="178"/>
      <c r="Y8" s="178"/>
      <c r="Z8" s="179"/>
      <c r="AA8" s="285"/>
      <c r="AB8" s="291"/>
      <c r="AC8" s="178"/>
      <c r="AD8" s="178"/>
      <c r="AE8" s="178"/>
      <c r="AF8" s="78"/>
      <c r="AG8" s="177"/>
      <c r="AH8" s="178"/>
      <c r="AI8" s="178"/>
      <c r="AJ8" s="178"/>
      <c r="AK8" s="178"/>
      <c r="AL8" s="178"/>
      <c r="AM8" s="296"/>
      <c r="AN8" s="291"/>
      <c r="AO8" s="178"/>
      <c r="AP8" s="178"/>
      <c r="AQ8" s="178"/>
      <c r="AR8" s="179"/>
    </row>
    <row r="9" spans="1:44" x14ac:dyDescent="0.3">
      <c r="A9" s="477"/>
      <c r="B9" s="257" t="s">
        <v>50</v>
      </c>
      <c r="C9" s="386"/>
      <c r="D9" s="386"/>
      <c r="E9" s="386"/>
      <c r="F9" s="386"/>
      <c r="G9" s="386"/>
      <c r="H9" s="386"/>
      <c r="I9" s="263"/>
      <c r="J9" s="152"/>
      <c r="K9" s="81">
        <f t="shared" si="0"/>
        <v>0</v>
      </c>
      <c r="L9" s="75">
        <f t="shared" si="1"/>
        <v>0</v>
      </c>
      <c r="M9" s="254"/>
      <c r="N9" s="76">
        <f t="shared" si="2"/>
        <v>0</v>
      </c>
      <c r="O9" s="158"/>
      <c r="P9" s="159"/>
      <c r="Q9" s="73">
        <f t="shared" si="3"/>
        <v>0</v>
      </c>
      <c r="R9" s="82">
        <f t="shared" si="4"/>
        <v>0</v>
      </c>
      <c r="S9" s="75">
        <f t="shared" si="5"/>
        <v>0</v>
      </c>
      <c r="T9" s="162"/>
      <c r="U9" s="274"/>
      <c r="V9" s="178"/>
      <c r="W9" s="178"/>
      <c r="X9" s="178"/>
      <c r="Y9" s="178"/>
      <c r="Z9" s="179"/>
      <c r="AA9" s="285"/>
      <c r="AB9" s="291"/>
      <c r="AC9" s="178"/>
      <c r="AD9" s="178"/>
      <c r="AE9" s="178"/>
      <c r="AF9" s="78"/>
      <c r="AG9" s="177"/>
      <c r="AH9" s="178"/>
      <c r="AI9" s="178"/>
      <c r="AJ9" s="178"/>
      <c r="AK9" s="178"/>
      <c r="AL9" s="178"/>
      <c r="AM9" s="296"/>
      <c r="AN9" s="291"/>
      <c r="AO9" s="178"/>
      <c r="AP9" s="178"/>
      <c r="AQ9" s="178"/>
      <c r="AR9" s="179"/>
    </row>
    <row r="10" spans="1:44" ht="15" thickBot="1" x14ac:dyDescent="0.35">
      <c r="A10" s="477"/>
      <c r="B10" s="257" t="s">
        <v>51</v>
      </c>
      <c r="C10" s="386"/>
      <c r="D10" s="386"/>
      <c r="E10" s="386"/>
      <c r="F10" s="386"/>
      <c r="G10" s="386"/>
      <c r="H10" s="386"/>
      <c r="I10" s="264"/>
      <c r="J10" s="154"/>
      <c r="K10" s="81">
        <f t="shared" si="0"/>
        <v>0</v>
      </c>
      <c r="L10" s="75">
        <f t="shared" si="1"/>
        <v>0</v>
      </c>
      <c r="M10" s="255"/>
      <c r="N10" s="76">
        <f t="shared" si="2"/>
        <v>0</v>
      </c>
      <c r="O10" s="250"/>
      <c r="P10" s="160"/>
      <c r="Q10" s="73">
        <f t="shared" si="3"/>
        <v>0</v>
      </c>
      <c r="R10" s="82">
        <f t="shared" si="4"/>
        <v>0</v>
      </c>
      <c r="S10" s="75">
        <f t="shared" si="5"/>
        <v>0</v>
      </c>
      <c r="T10" s="163"/>
      <c r="U10" s="274"/>
      <c r="V10" s="178"/>
      <c r="W10" s="178"/>
      <c r="X10" s="178"/>
      <c r="Y10" s="178"/>
      <c r="Z10" s="179"/>
      <c r="AA10" s="285"/>
      <c r="AB10" s="291"/>
      <c r="AC10" s="178"/>
      <c r="AD10" s="178"/>
      <c r="AE10" s="178"/>
      <c r="AF10" s="78"/>
      <c r="AG10" s="177"/>
      <c r="AH10" s="178"/>
      <c r="AI10" s="178"/>
      <c r="AJ10" s="178"/>
      <c r="AK10" s="178"/>
      <c r="AL10" s="178"/>
      <c r="AM10" s="296"/>
      <c r="AN10" s="291"/>
      <c r="AO10" s="178"/>
      <c r="AP10" s="178"/>
      <c r="AQ10" s="178"/>
      <c r="AR10" s="179"/>
    </row>
    <row r="11" spans="1:44" hidden="1" x14ac:dyDescent="0.3">
      <c r="A11" s="477"/>
      <c r="B11" s="257" t="s">
        <v>120</v>
      </c>
      <c r="C11" s="386"/>
      <c r="D11" s="386"/>
      <c r="E11" s="386"/>
      <c r="F11" s="386"/>
      <c r="G11" s="386"/>
      <c r="H11" s="386"/>
      <c r="I11" s="264"/>
      <c r="J11" s="154"/>
      <c r="K11" s="81">
        <f t="shared" si="0"/>
        <v>0</v>
      </c>
      <c r="L11" s="75">
        <f t="shared" si="1"/>
        <v>0</v>
      </c>
      <c r="M11" s="255"/>
      <c r="N11" s="76">
        <f t="shared" si="2"/>
        <v>0</v>
      </c>
      <c r="O11" s="250"/>
      <c r="P11" s="160"/>
      <c r="Q11" s="73">
        <f t="shared" si="3"/>
        <v>0</v>
      </c>
      <c r="R11" s="82">
        <f t="shared" si="4"/>
        <v>0</v>
      </c>
      <c r="S11" s="75">
        <f t="shared" si="5"/>
        <v>0</v>
      </c>
      <c r="T11" s="163"/>
      <c r="U11" s="274"/>
      <c r="V11" s="178"/>
      <c r="W11" s="178"/>
      <c r="X11" s="178"/>
      <c r="Y11" s="178"/>
      <c r="Z11" s="179"/>
      <c r="AA11" s="285"/>
      <c r="AB11" s="291"/>
      <c r="AC11" s="178"/>
      <c r="AD11" s="178"/>
      <c r="AE11" s="178"/>
      <c r="AF11" s="78"/>
      <c r="AG11" s="177"/>
      <c r="AH11" s="178"/>
      <c r="AI11" s="178"/>
      <c r="AJ11" s="178"/>
      <c r="AK11" s="178"/>
      <c r="AL11" s="178"/>
      <c r="AM11" s="296"/>
      <c r="AN11" s="291"/>
      <c r="AO11" s="178"/>
      <c r="AP11" s="178"/>
      <c r="AQ11" s="178"/>
      <c r="AR11" s="179"/>
    </row>
    <row r="12" spans="1:44" hidden="1" x14ac:dyDescent="0.3">
      <c r="A12" s="477"/>
      <c r="B12" s="257" t="s">
        <v>121</v>
      </c>
      <c r="C12" s="386"/>
      <c r="D12" s="386"/>
      <c r="E12" s="386"/>
      <c r="F12" s="386"/>
      <c r="G12" s="386"/>
      <c r="H12" s="386"/>
      <c r="I12" s="264"/>
      <c r="J12" s="154"/>
      <c r="K12" s="81">
        <f t="shared" si="0"/>
        <v>0</v>
      </c>
      <c r="L12" s="75">
        <f t="shared" si="1"/>
        <v>0</v>
      </c>
      <c r="M12" s="255"/>
      <c r="N12" s="76">
        <f t="shared" si="2"/>
        <v>0</v>
      </c>
      <c r="O12" s="250"/>
      <c r="P12" s="160"/>
      <c r="Q12" s="73">
        <f t="shared" si="3"/>
        <v>0</v>
      </c>
      <c r="R12" s="82">
        <f t="shared" si="4"/>
        <v>0</v>
      </c>
      <c r="S12" s="75">
        <f t="shared" si="5"/>
        <v>0</v>
      </c>
      <c r="T12" s="163"/>
      <c r="U12" s="274"/>
      <c r="V12" s="178"/>
      <c r="W12" s="178"/>
      <c r="X12" s="178"/>
      <c r="Y12" s="178"/>
      <c r="Z12" s="179"/>
      <c r="AA12" s="285"/>
      <c r="AB12" s="291"/>
      <c r="AC12" s="178"/>
      <c r="AD12" s="178"/>
      <c r="AE12" s="178"/>
      <c r="AF12" s="78"/>
      <c r="AG12" s="177"/>
      <c r="AH12" s="178"/>
      <c r="AI12" s="178"/>
      <c r="AJ12" s="178"/>
      <c r="AK12" s="178"/>
      <c r="AL12" s="178"/>
      <c r="AM12" s="296"/>
      <c r="AN12" s="291"/>
      <c r="AO12" s="178"/>
      <c r="AP12" s="178"/>
      <c r="AQ12" s="178"/>
      <c r="AR12" s="179"/>
    </row>
    <row r="13" spans="1:44" hidden="1" x14ac:dyDescent="0.3">
      <c r="A13" s="477"/>
      <c r="B13" s="257" t="s">
        <v>122</v>
      </c>
      <c r="C13" s="386"/>
      <c r="D13" s="386"/>
      <c r="E13" s="386"/>
      <c r="F13" s="386"/>
      <c r="G13" s="386"/>
      <c r="H13" s="386"/>
      <c r="I13" s="264"/>
      <c r="J13" s="154"/>
      <c r="K13" s="81">
        <f t="shared" si="0"/>
        <v>0</v>
      </c>
      <c r="L13" s="75">
        <f t="shared" si="1"/>
        <v>0</v>
      </c>
      <c r="M13" s="255"/>
      <c r="N13" s="76">
        <f t="shared" si="2"/>
        <v>0</v>
      </c>
      <c r="O13" s="250"/>
      <c r="P13" s="160"/>
      <c r="Q13" s="73">
        <f t="shared" si="3"/>
        <v>0</v>
      </c>
      <c r="R13" s="82">
        <f t="shared" si="4"/>
        <v>0</v>
      </c>
      <c r="S13" s="75">
        <f t="shared" si="5"/>
        <v>0</v>
      </c>
      <c r="T13" s="163"/>
      <c r="U13" s="274"/>
      <c r="V13" s="178"/>
      <c r="W13" s="178"/>
      <c r="X13" s="178"/>
      <c r="Y13" s="178"/>
      <c r="Z13" s="179"/>
      <c r="AA13" s="285"/>
      <c r="AB13" s="291"/>
      <c r="AC13" s="178"/>
      <c r="AD13" s="178"/>
      <c r="AE13" s="178"/>
      <c r="AF13" s="78"/>
      <c r="AG13" s="177"/>
      <c r="AH13" s="178"/>
      <c r="AI13" s="178"/>
      <c r="AJ13" s="178"/>
      <c r="AK13" s="178"/>
      <c r="AL13" s="178"/>
      <c r="AM13" s="296"/>
      <c r="AN13" s="291"/>
      <c r="AO13" s="178"/>
      <c r="AP13" s="178"/>
      <c r="AQ13" s="178"/>
      <c r="AR13" s="179"/>
    </row>
    <row r="14" spans="1:44" hidden="1" x14ac:dyDescent="0.3">
      <c r="A14" s="477"/>
      <c r="B14" s="257" t="s">
        <v>129</v>
      </c>
      <c r="C14" s="386"/>
      <c r="D14" s="386"/>
      <c r="E14" s="386"/>
      <c r="F14" s="386"/>
      <c r="G14" s="386"/>
      <c r="H14" s="386"/>
      <c r="I14" s="264"/>
      <c r="J14" s="154"/>
      <c r="K14" s="81">
        <f t="shared" si="0"/>
        <v>0</v>
      </c>
      <c r="L14" s="75">
        <f t="shared" si="1"/>
        <v>0</v>
      </c>
      <c r="M14" s="255"/>
      <c r="N14" s="76">
        <f t="shared" si="2"/>
        <v>0</v>
      </c>
      <c r="O14" s="250"/>
      <c r="P14" s="160"/>
      <c r="Q14" s="73">
        <f t="shared" si="3"/>
        <v>0</v>
      </c>
      <c r="R14" s="82">
        <f t="shared" si="4"/>
        <v>0</v>
      </c>
      <c r="S14" s="75">
        <f t="shared" si="5"/>
        <v>0</v>
      </c>
      <c r="T14" s="163"/>
      <c r="U14" s="274"/>
      <c r="V14" s="178"/>
      <c r="W14" s="178"/>
      <c r="X14" s="178"/>
      <c r="Y14" s="178"/>
      <c r="Z14" s="179"/>
      <c r="AA14" s="285"/>
      <c r="AB14" s="291"/>
      <c r="AC14" s="178"/>
      <c r="AD14" s="178"/>
      <c r="AE14" s="178"/>
      <c r="AF14" s="78"/>
      <c r="AG14" s="177"/>
      <c r="AH14" s="178"/>
      <c r="AI14" s="178"/>
      <c r="AJ14" s="178"/>
      <c r="AK14" s="178"/>
      <c r="AL14" s="178"/>
      <c r="AM14" s="296"/>
      <c r="AN14" s="291"/>
      <c r="AO14" s="178"/>
      <c r="AP14" s="178"/>
      <c r="AQ14" s="178"/>
      <c r="AR14" s="179"/>
    </row>
    <row r="15" spans="1:44" hidden="1" x14ac:dyDescent="0.3">
      <c r="A15" s="477"/>
      <c r="B15" s="257" t="s">
        <v>130</v>
      </c>
      <c r="C15" s="386"/>
      <c r="D15" s="386"/>
      <c r="E15" s="386"/>
      <c r="F15" s="386"/>
      <c r="G15" s="386"/>
      <c r="H15" s="386"/>
      <c r="I15" s="264"/>
      <c r="J15" s="154"/>
      <c r="K15" s="81">
        <f t="shared" si="0"/>
        <v>0</v>
      </c>
      <c r="L15" s="75">
        <f t="shared" si="1"/>
        <v>0</v>
      </c>
      <c r="M15" s="255"/>
      <c r="N15" s="76">
        <f t="shared" si="2"/>
        <v>0</v>
      </c>
      <c r="O15" s="250"/>
      <c r="P15" s="160"/>
      <c r="Q15" s="73">
        <f t="shared" si="3"/>
        <v>0</v>
      </c>
      <c r="R15" s="82">
        <f t="shared" si="4"/>
        <v>0</v>
      </c>
      <c r="S15" s="75">
        <f t="shared" si="5"/>
        <v>0</v>
      </c>
      <c r="T15" s="163"/>
      <c r="U15" s="274"/>
      <c r="V15" s="178"/>
      <c r="W15" s="178"/>
      <c r="X15" s="178"/>
      <c r="Y15" s="178"/>
      <c r="Z15" s="179"/>
      <c r="AA15" s="285"/>
      <c r="AB15" s="291"/>
      <c r="AC15" s="178"/>
      <c r="AD15" s="178"/>
      <c r="AE15" s="178"/>
      <c r="AF15" s="78"/>
      <c r="AG15" s="177"/>
      <c r="AH15" s="178"/>
      <c r="AI15" s="178"/>
      <c r="AJ15" s="178"/>
      <c r="AK15" s="178"/>
      <c r="AL15" s="178"/>
      <c r="AM15" s="296"/>
      <c r="AN15" s="291"/>
      <c r="AO15" s="178"/>
      <c r="AP15" s="178"/>
      <c r="AQ15" s="178"/>
      <c r="AR15" s="179"/>
    </row>
    <row r="16" spans="1:44" hidden="1" x14ac:dyDescent="0.3">
      <c r="A16" s="477"/>
      <c r="B16" s="257" t="s">
        <v>131</v>
      </c>
      <c r="C16" s="386"/>
      <c r="D16" s="386"/>
      <c r="E16" s="386"/>
      <c r="F16" s="386"/>
      <c r="G16" s="386"/>
      <c r="H16" s="386"/>
      <c r="I16" s="264"/>
      <c r="J16" s="154"/>
      <c r="K16" s="81">
        <f t="shared" si="0"/>
        <v>0</v>
      </c>
      <c r="L16" s="75">
        <f t="shared" si="1"/>
        <v>0</v>
      </c>
      <c r="M16" s="255"/>
      <c r="N16" s="76">
        <f t="shared" si="2"/>
        <v>0</v>
      </c>
      <c r="O16" s="250"/>
      <c r="P16" s="160"/>
      <c r="Q16" s="73">
        <f t="shared" si="3"/>
        <v>0</v>
      </c>
      <c r="R16" s="82">
        <f t="shared" si="4"/>
        <v>0</v>
      </c>
      <c r="S16" s="75">
        <f t="shared" si="5"/>
        <v>0</v>
      </c>
      <c r="T16" s="163"/>
      <c r="U16" s="274"/>
      <c r="V16" s="178"/>
      <c r="W16" s="178"/>
      <c r="X16" s="178"/>
      <c r="Y16" s="178"/>
      <c r="Z16" s="179"/>
      <c r="AA16" s="285"/>
      <c r="AB16" s="291"/>
      <c r="AC16" s="178"/>
      <c r="AD16" s="178"/>
      <c r="AE16" s="178"/>
      <c r="AF16" s="78"/>
      <c r="AG16" s="177"/>
      <c r="AH16" s="178"/>
      <c r="AI16" s="178"/>
      <c r="AJ16" s="178"/>
      <c r="AK16" s="178"/>
      <c r="AL16" s="178"/>
      <c r="AM16" s="296"/>
      <c r="AN16" s="291"/>
      <c r="AO16" s="178"/>
      <c r="AP16" s="178"/>
      <c r="AQ16" s="178"/>
      <c r="AR16" s="179"/>
    </row>
    <row r="17" spans="1:44" hidden="1" x14ac:dyDescent="0.3">
      <c r="A17" s="477"/>
      <c r="B17" s="257" t="s">
        <v>132</v>
      </c>
      <c r="C17" s="386"/>
      <c r="D17" s="386"/>
      <c r="E17" s="386"/>
      <c r="F17" s="386"/>
      <c r="G17" s="386"/>
      <c r="H17" s="386"/>
      <c r="I17" s="264"/>
      <c r="J17" s="154"/>
      <c r="K17" s="81">
        <f t="shared" si="0"/>
        <v>0</v>
      </c>
      <c r="L17" s="75">
        <f t="shared" si="1"/>
        <v>0</v>
      </c>
      <c r="M17" s="255"/>
      <c r="N17" s="76">
        <f t="shared" si="2"/>
        <v>0</v>
      </c>
      <c r="O17" s="250"/>
      <c r="P17" s="160"/>
      <c r="Q17" s="73">
        <f t="shared" si="3"/>
        <v>0</v>
      </c>
      <c r="R17" s="82">
        <f t="shared" si="4"/>
        <v>0</v>
      </c>
      <c r="S17" s="75">
        <f t="shared" si="5"/>
        <v>0</v>
      </c>
      <c r="T17" s="163"/>
      <c r="U17" s="274"/>
      <c r="V17" s="178"/>
      <c r="W17" s="178"/>
      <c r="X17" s="178"/>
      <c r="Y17" s="178"/>
      <c r="Z17" s="179"/>
      <c r="AA17" s="285"/>
      <c r="AB17" s="291"/>
      <c r="AC17" s="178"/>
      <c r="AD17" s="178"/>
      <c r="AE17" s="178"/>
      <c r="AF17" s="78"/>
      <c r="AG17" s="177"/>
      <c r="AH17" s="178"/>
      <c r="AI17" s="178"/>
      <c r="AJ17" s="178"/>
      <c r="AK17" s="178"/>
      <c r="AL17" s="178"/>
      <c r="AM17" s="296"/>
      <c r="AN17" s="291"/>
      <c r="AO17" s="178"/>
      <c r="AP17" s="178"/>
      <c r="AQ17" s="178"/>
      <c r="AR17" s="179"/>
    </row>
    <row r="18" spans="1:44" hidden="1" x14ac:dyDescent="0.3">
      <c r="A18" s="477"/>
      <c r="B18" s="257" t="s">
        <v>133</v>
      </c>
      <c r="C18" s="386"/>
      <c r="D18" s="386"/>
      <c r="E18" s="386"/>
      <c r="F18" s="386"/>
      <c r="G18" s="386"/>
      <c r="H18" s="386"/>
      <c r="I18" s="264"/>
      <c r="J18" s="154"/>
      <c r="K18" s="81">
        <f t="shared" si="0"/>
        <v>0</v>
      </c>
      <c r="L18" s="75">
        <f t="shared" si="1"/>
        <v>0</v>
      </c>
      <c r="M18" s="255"/>
      <c r="N18" s="76">
        <f t="shared" si="2"/>
        <v>0</v>
      </c>
      <c r="O18" s="250"/>
      <c r="P18" s="160"/>
      <c r="Q18" s="73">
        <f t="shared" si="3"/>
        <v>0</v>
      </c>
      <c r="R18" s="82">
        <f t="shared" si="4"/>
        <v>0</v>
      </c>
      <c r="S18" s="75">
        <f t="shared" si="5"/>
        <v>0</v>
      </c>
      <c r="T18" s="163"/>
      <c r="U18" s="274"/>
      <c r="V18" s="178"/>
      <c r="W18" s="178"/>
      <c r="X18" s="178"/>
      <c r="Y18" s="178"/>
      <c r="Z18" s="179"/>
      <c r="AA18" s="285"/>
      <c r="AB18" s="291"/>
      <c r="AC18" s="178"/>
      <c r="AD18" s="178"/>
      <c r="AE18" s="178"/>
      <c r="AF18" s="78"/>
      <c r="AG18" s="177"/>
      <c r="AH18" s="178"/>
      <c r="AI18" s="178"/>
      <c r="AJ18" s="178"/>
      <c r="AK18" s="178"/>
      <c r="AL18" s="178"/>
      <c r="AM18" s="296"/>
      <c r="AN18" s="291"/>
      <c r="AO18" s="178"/>
      <c r="AP18" s="178"/>
      <c r="AQ18" s="178"/>
      <c r="AR18" s="179"/>
    </row>
    <row r="19" spans="1:44" hidden="1" x14ac:dyDescent="0.3">
      <c r="A19" s="477"/>
      <c r="B19" s="257" t="s">
        <v>134</v>
      </c>
      <c r="C19" s="386"/>
      <c r="D19" s="386"/>
      <c r="E19" s="386"/>
      <c r="F19" s="386"/>
      <c r="G19" s="386"/>
      <c r="H19" s="386"/>
      <c r="I19" s="264"/>
      <c r="J19" s="154"/>
      <c r="K19" s="81">
        <f t="shared" si="0"/>
        <v>0</v>
      </c>
      <c r="L19" s="75">
        <f t="shared" si="1"/>
        <v>0</v>
      </c>
      <c r="M19" s="255"/>
      <c r="N19" s="76">
        <f t="shared" si="2"/>
        <v>0</v>
      </c>
      <c r="O19" s="250"/>
      <c r="P19" s="160"/>
      <c r="Q19" s="73">
        <f t="shared" si="3"/>
        <v>0</v>
      </c>
      <c r="R19" s="82">
        <f t="shared" si="4"/>
        <v>0</v>
      </c>
      <c r="S19" s="75">
        <f t="shared" si="5"/>
        <v>0</v>
      </c>
      <c r="T19" s="163"/>
      <c r="U19" s="274"/>
      <c r="V19" s="178"/>
      <c r="W19" s="178"/>
      <c r="X19" s="178"/>
      <c r="Y19" s="178"/>
      <c r="Z19" s="179"/>
      <c r="AA19" s="285"/>
      <c r="AB19" s="291"/>
      <c r="AC19" s="178"/>
      <c r="AD19" s="178"/>
      <c r="AE19" s="178"/>
      <c r="AF19" s="78"/>
      <c r="AG19" s="177"/>
      <c r="AH19" s="178"/>
      <c r="AI19" s="178"/>
      <c r="AJ19" s="178"/>
      <c r="AK19" s="178"/>
      <c r="AL19" s="178"/>
      <c r="AM19" s="296"/>
      <c r="AN19" s="291"/>
      <c r="AO19" s="178"/>
      <c r="AP19" s="178"/>
      <c r="AQ19" s="178"/>
      <c r="AR19" s="179"/>
    </row>
    <row r="20" spans="1:44" hidden="1" x14ac:dyDescent="0.3">
      <c r="A20" s="477"/>
      <c r="B20" s="257" t="s">
        <v>135</v>
      </c>
      <c r="C20" s="386"/>
      <c r="D20" s="386"/>
      <c r="E20" s="386"/>
      <c r="F20" s="386"/>
      <c r="G20" s="386"/>
      <c r="H20" s="386"/>
      <c r="I20" s="264"/>
      <c r="J20" s="154"/>
      <c r="K20" s="81">
        <f t="shared" si="0"/>
        <v>0</v>
      </c>
      <c r="L20" s="75">
        <f t="shared" si="1"/>
        <v>0</v>
      </c>
      <c r="M20" s="255"/>
      <c r="N20" s="76">
        <f t="shared" si="2"/>
        <v>0</v>
      </c>
      <c r="O20" s="250"/>
      <c r="P20" s="160"/>
      <c r="Q20" s="73">
        <f t="shared" si="3"/>
        <v>0</v>
      </c>
      <c r="R20" s="82">
        <f t="shared" si="4"/>
        <v>0</v>
      </c>
      <c r="S20" s="75">
        <f t="shared" si="5"/>
        <v>0</v>
      </c>
      <c r="T20" s="163"/>
      <c r="U20" s="274"/>
      <c r="V20" s="178"/>
      <c r="W20" s="178"/>
      <c r="X20" s="178"/>
      <c r="Y20" s="178"/>
      <c r="Z20" s="179"/>
      <c r="AA20" s="285"/>
      <c r="AB20" s="291"/>
      <c r="AC20" s="178"/>
      <c r="AD20" s="178"/>
      <c r="AE20" s="178"/>
      <c r="AF20" s="78"/>
      <c r="AG20" s="177"/>
      <c r="AH20" s="178"/>
      <c r="AI20" s="178"/>
      <c r="AJ20" s="178"/>
      <c r="AK20" s="178"/>
      <c r="AL20" s="178"/>
      <c r="AM20" s="296"/>
      <c r="AN20" s="291"/>
      <c r="AO20" s="178"/>
      <c r="AP20" s="178"/>
      <c r="AQ20" s="178"/>
      <c r="AR20" s="179"/>
    </row>
    <row r="21" spans="1:44" hidden="1" x14ac:dyDescent="0.3">
      <c r="A21" s="477"/>
      <c r="B21" s="257" t="s">
        <v>136</v>
      </c>
      <c r="C21" s="386"/>
      <c r="D21" s="386"/>
      <c r="E21" s="386"/>
      <c r="F21" s="386"/>
      <c r="G21" s="386"/>
      <c r="H21" s="386"/>
      <c r="I21" s="264"/>
      <c r="J21" s="154"/>
      <c r="K21" s="81">
        <f t="shared" si="0"/>
        <v>0</v>
      </c>
      <c r="L21" s="75">
        <f t="shared" si="1"/>
        <v>0</v>
      </c>
      <c r="M21" s="255"/>
      <c r="N21" s="76">
        <f t="shared" si="2"/>
        <v>0</v>
      </c>
      <c r="O21" s="250"/>
      <c r="P21" s="160"/>
      <c r="Q21" s="73">
        <f t="shared" si="3"/>
        <v>0</v>
      </c>
      <c r="R21" s="82">
        <f t="shared" si="4"/>
        <v>0</v>
      </c>
      <c r="S21" s="75">
        <f t="shared" si="5"/>
        <v>0</v>
      </c>
      <c r="T21" s="163"/>
      <c r="U21" s="274"/>
      <c r="V21" s="178"/>
      <c r="W21" s="178"/>
      <c r="X21" s="178"/>
      <c r="Y21" s="178"/>
      <c r="Z21" s="179"/>
      <c r="AA21" s="285"/>
      <c r="AB21" s="291"/>
      <c r="AC21" s="178"/>
      <c r="AD21" s="178"/>
      <c r="AE21" s="178"/>
      <c r="AF21" s="78"/>
      <c r="AG21" s="177"/>
      <c r="AH21" s="178"/>
      <c r="AI21" s="178"/>
      <c r="AJ21" s="178"/>
      <c r="AK21" s="178"/>
      <c r="AL21" s="178"/>
      <c r="AM21" s="296"/>
      <c r="AN21" s="291"/>
      <c r="AO21" s="178"/>
      <c r="AP21" s="178"/>
      <c r="AQ21" s="178"/>
      <c r="AR21" s="179"/>
    </row>
    <row r="22" spans="1:44" hidden="1" x14ac:dyDescent="0.3">
      <c r="A22" s="477"/>
      <c r="B22" s="257" t="s">
        <v>137</v>
      </c>
      <c r="C22" s="386"/>
      <c r="D22" s="386"/>
      <c r="E22" s="386"/>
      <c r="F22" s="386"/>
      <c r="G22" s="386"/>
      <c r="H22" s="386"/>
      <c r="I22" s="264"/>
      <c r="J22" s="154"/>
      <c r="K22" s="81">
        <f t="shared" si="0"/>
        <v>0</v>
      </c>
      <c r="L22" s="75">
        <f t="shared" si="1"/>
        <v>0</v>
      </c>
      <c r="M22" s="255"/>
      <c r="N22" s="76">
        <f t="shared" si="2"/>
        <v>0</v>
      </c>
      <c r="O22" s="250"/>
      <c r="P22" s="160"/>
      <c r="Q22" s="73">
        <f t="shared" si="3"/>
        <v>0</v>
      </c>
      <c r="R22" s="82">
        <f t="shared" si="4"/>
        <v>0</v>
      </c>
      <c r="S22" s="75">
        <f t="shared" si="5"/>
        <v>0</v>
      </c>
      <c r="T22" s="163"/>
      <c r="U22" s="274"/>
      <c r="V22" s="178"/>
      <c r="W22" s="178"/>
      <c r="X22" s="178"/>
      <c r="Y22" s="178"/>
      <c r="Z22" s="179"/>
      <c r="AA22" s="285"/>
      <c r="AB22" s="291"/>
      <c r="AC22" s="178"/>
      <c r="AD22" s="178"/>
      <c r="AE22" s="178"/>
      <c r="AF22" s="78"/>
      <c r="AG22" s="177"/>
      <c r="AH22" s="178"/>
      <c r="AI22" s="178"/>
      <c r="AJ22" s="178"/>
      <c r="AK22" s="178"/>
      <c r="AL22" s="178"/>
      <c r="AM22" s="296"/>
      <c r="AN22" s="291"/>
      <c r="AO22" s="178"/>
      <c r="AP22" s="178"/>
      <c r="AQ22" s="178"/>
      <c r="AR22" s="179"/>
    </row>
    <row r="23" spans="1:44" hidden="1" x14ac:dyDescent="0.3">
      <c r="A23" s="477"/>
      <c r="B23" s="257" t="s">
        <v>138</v>
      </c>
      <c r="C23" s="386"/>
      <c r="D23" s="386"/>
      <c r="E23" s="386"/>
      <c r="F23" s="386"/>
      <c r="G23" s="386"/>
      <c r="H23" s="386"/>
      <c r="I23" s="264"/>
      <c r="J23" s="154"/>
      <c r="K23" s="81">
        <f t="shared" si="0"/>
        <v>0</v>
      </c>
      <c r="L23" s="75">
        <f t="shared" si="1"/>
        <v>0</v>
      </c>
      <c r="M23" s="255"/>
      <c r="N23" s="76">
        <f t="shared" si="2"/>
        <v>0</v>
      </c>
      <c r="O23" s="250"/>
      <c r="P23" s="160"/>
      <c r="Q23" s="73">
        <f t="shared" si="3"/>
        <v>0</v>
      </c>
      <c r="R23" s="82">
        <f t="shared" si="4"/>
        <v>0</v>
      </c>
      <c r="S23" s="75">
        <f t="shared" si="5"/>
        <v>0</v>
      </c>
      <c r="T23" s="163"/>
      <c r="U23" s="274"/>
      <c r="V23" s="178"/>
      <c r="W23" s="178"/>
      <c r="X23" s="178"/>
      <c r="Y23" s="178"/>
      <c r="Z23" s="179"/>
      <c r="AA23" s="285"/>
      <c r="AB23" s="291"/>
      <c r="AC23" s="178"/>
      <c r="AD23" s="178"/>
      <c r="AE23" s="178"/>
      <c r="AF23" s="78"/>
      <c r="AG23" s="177"/>
      <c r="AH23" s="178"/>
      <c r="AI23" s="178"/>
      <c r="AJ23" s="178"/>
      <c r="AK23" s="178"/>
      <c r="AL23" s="178"/>
      <c r="AM23" s="296"/>
      <c r="AN23" s="291"/>
      <c r="AO23" s="178"/>
      <c r="AP23" s="178"/>
      <c r="AQ23" s="178"/>
      <c r="AR23" s="179"/>
    </row>
    <row r="24" spans="1:44" hidden="1" x14ac:dyDescent="0.3">
      <c r="A24" s="477"/>
      <c r="B24" s="257" t="s">
        <v>139</v>
      </c>
      <c r="C24" s="386"/>
      <c r="D24" s="386"/>
      <c r="E24" s="386"/>
      <c r="F24" s="386"/>
      <c r="G24" s="386"/>
      <c r="H24" s="386"/>
      <c r="I24" s="264"/>
      <c r="J24" s="154"/>
      <c r="K24" s="81">
        <f t="shared" si="0"/>
        <v>0</v>
      </c>
      <c r="L24" s="75">
        <f t="shared" si="1"/>
        <v>0</v>
      </c>
      <c r="M24" s="255"/>
      <c r="N24" s="76">
        <f t="shared" si="2"/>
        <v>0</v>
      </c>
      <c r="O24" s="250"/>
      <c r="P24" s="160"/>
      <c r="Q24" s="73">
        <f t="shared" si="3"/>
        <v>0</v>
      </c>
      <c r="R24" s="82">
        <f t="shared" si="4"/>
        <v>0</v>
      </c>
      <c r="S24" s="75">
        <f t="shared" si="5"/>
        <v>0</v>
      </c>
      <c r="T24" s="163"/>
      <c r="U24" s="274"/>
      <c r="V24" s="178"/>
      <c r="W24" s="178"/>
      <c r="X24" s="178"/>
      <c r="Y24" s="178"/>
      <c r="Z24" s="179"/>
      <c r="AA24" s="285"/>
      <c r="AB24" s="291"/>
      <c r="AC24" s="178"/>
      <c r="AD24" s="178"/>
      <c r="AE24" s="178"/>
      <c r="AF24" s="78"/>
      <c r="AG24" s="177"/>
      <c r="AH24" s="178"/>
      <c r="AI24" s="178"/>
      <c r="AJ24" s="178"/>
      <c r="AK24" s="178"/>
      <c r="AL24" s="178"/>
      <c r="AM24" s="296"/>
      <c r="AN24" s="291"/>
      <c r="AO24" s="178"/>
      <c r="AP24" s="178"/>
      <c r="AQ24" s="178"/>
      <c r="AR24" s="179"/>
    </row>
    <row r="25" spans="1:44" hidden="1" x14ac:dyDescent="0.3">
      <c r="A25" s="477"/>
      <c r="B25" s="257" t="s">
        <v>140</v>
      </c>
      <c r="C25" s="386"/>
      <c r="D25" s="386"/>
      <c r="E25" s="386"/>
      <c r="F25" s="386"/>
      <c r="G25" s="386"/>
      <c r="H25" s="386"/>
      <c r="I25" s="264"/>
      <c r="J25" s="154"/>
      <c r="K25" s="81">
        <f t="shared" si="0"/>
        <v>0</v>
      </c>
      <c r="L25" s="75">
        <f t="shared" si="1"/>
        <v>0</v>
      </c>
      <c r="M25" s="255"/>
      <c r="N25" s="76">
        <f t="shared" si="2"/>
        <v>0</v>
      </c>
      <c r="O25" s="250"/>
      <c r="P25" s="160"/>
      <c r="Q25" s="73">
        <f t="shared" si="3"/>
        <v>0</v>
      </c>
      <c r="R25" s="82">
        <f t="shared" si="4"/>
        <v>0</v>
      </c>
      <c r="S25" s="75">
        <f t="shared" si="5"/>
        <v>0</v>
      </c>
      <c r="T25" s="163"/>
      <c r="U25" s="274"/>
      <c r="V25" s="178"/>
      <c r="W25" s="178"/>
      <c r="X25" s="178"/>
      <c r="Y25" s="178"/>
      <c r="Z25" s="179"/>
      <c r="AA25" s="285"/>
      <c r="AB25" s="291"/>
      <c r="AC25" s="178"/>
      <c r="AD25" s="178"/>
      <c r="AE25" s="178"/>
      <c r="AF25" s="78"/>
      <c r="AG25" s="177"/>
      <c r="AH25" s="178"/>
      <c r="AI25" s="178"/>
      <c r="AJ25" s="178"/>
      <c r="AK25" s="178"/>
      <c r="AL25" s="178"/>
      <c r="AM25" s="296"/>
      <c r="AN25" s="291"/>
      <c r="AO25" s="178"/>
      <c r="AP25" s="178"/>
      <c r="AQ25" s="178"/>
      <c r="AR25" s="179"/>
    </row>
    <row r="26" spans="1:44" hidden="1" x14ac:dyDescent="0.3">
      <c r="A26" s="477"/>
      <c r="B26" s="257" t="s">
        <v>141</v>
      </c>
      <c r="C26" s="386"/>
      <c r="D26" s="386"/>
      <c r="E26" s="386"/>
      <c r="F26" s="386"/>
      <c r="G26" s="386"/>
      <c r="H26" s="386"/>
      <c r="I26" s="264"/>
      <c r="J26" s="154"/>
      <c r="K26" s="81">
        <f t="shared" si="0"/>
        <v>0</v>
      </c>
      <c r="L26" s="75">
        <f t="shared" si="1"/>
        <v>0</v>
      </c>
      <c r="M26" s="255"/>
      <c r="N26" s="76">
        <f t="shared" si="2"/>
        <v>0</v>
      </c>
      <c r="O26" s="250"/>
      <c r="P26" s="160"/>
      <c r="Q26" s="73">
        <f t="shared" si="3"/>
        <v>0</v>
      </c>
      <c r="R26" s="82">
        <f t="shared" si="4"/>
        <v>0</v>
      </c>
      <c r="S26" s="75">
        <f t="shared" si="5"/>
        <v>0</v>
      </c>
      <c r="T26" s="163"/>
      <c r="U26" s="274"/>
      <c r="V26" s="178"/>
      <c r="W26" s="178"/>
      <c r="X26" s="178"/>
      <c r="Y26" s="178"/>
      <c r="Z26" s="179"/>
      <c r="AA26" s="285"/>
      <c r="AB26" s="291"/>
      <c r="AC26" s="178"/>
      <c r="AD26" s="178"/>
      <c r="AE26" s="178"/>
      <c r="AF26" s="78"/>
      <c r="AG26" s="177"/>
      <c r="AH26" s="178"/>
      <c r="AI26" s="178"/>
      <c r="AJ26" s="178"/>
      <c r="AK26" s="178"/>
      <c r="AL26" s="178"/>
      <c r="AM26" s="296"/>
      <c r="AN26" s="291"/>
      <c r="AO26" s="178"/>
      <c r="AP26" s="178"/>
      <c r="AQ26" s="178"/>
      <c r="AR26" s="179"/>
    </row>
    <row r="27" spans="1:44" hidden="1" x14ac:dyDescent="0.3">
      <c r="A27" s="477"/>
      <c r="B27" s="257" t="s">
        <v>142</v>
      </c>
      <c r="C27" s="386"/>
      <c r="D27" s="386"/>
      <c r="E27" s="386"/>
      <c r="F27" s="386"/>
      <c r="G27" s="386"/>
      <c r="H27" s="386"/>
      <c r="I27" s="264"/>
      <c r="J27" s="154"/>
      <c r="K27" s="81">
        <f t="shared" si="0"/>
        <v>0</v>
      </c>
      <c r="L27" s="75">
        <f t="shared" si="1"/>
        <v>0</v>
      </c>
      <c r="M27" s="255"/>
      <c r="N27" s="76">
        <f t="shared" si="2"/>
        <v>0</v>
      </c>
      <c r="O27" s="250"/>
      <c r="P27" s="160"/>
      <c r="Q27" s="73">
        <f t="shared" si="3"/>
        <v>0</v>
      </c>
      <c r="R27" s="82">
        <f t="shared" si="4"/>
        <v>0</v>
      </c>
      <c r="S27" s="75">
        <f t="shared" si="5"/>
        <v>0</v>
      </c>
      <c r="T27" s="163"/>
      <c r="U27" s="274"/>
      <c r="V27" s="178"/>
      <c r="W27" s="178"/>
      <c r="X27" s="178"/>
      <c r="Y27" s="178"/>
      <c r="Z27" s="179"/>
      <c r="AA27" s="285"/>
      <c r="AB27" s="291"/>
      <c r="AC27" s="178"/>
      <c r="AD27" s="178"/>
      <c r="AE27" s="178"/>
      <c r="AF27" s="78"/>
      <c r="AG27" s="177"/>
      <c r="AH27" s="178"/>
      <c r="AI27" s="178"/>
      <c r="AJ27" s="178"/>
      <c r="AK27" s="178"/>
      <c r="AL27" s="178"/>
      <c r="AM27" s="296"/>
      <c r="AN27" s="291"/>
      <c r="AO27" s="178"/>
      <c r="AP27" s="178"/>
      <c r="AQ27" s="178"/>
      <c r="AR27" s="179"/>
    </row>
    <row r="28" spans="1:44" hidden="1" x14ac:dyDescent="0.3">
      <c r="A28" s="477"/>
      <c r="B28" s="257" t="s">
        <v>143</v>
      </c>
      <c r="C28" s="386"/>
      <c r="D28" s="386"/>
      <c r="E28" s="386"/>
      <c r="F28" s="386"/>
      <c r="G28" s="386"/>
      <c r="H28" s="386"/>
      <c r="I28" s="264"/>
      <c r="J28" s="154"/>
      <c r="K28" s="81">
        <f t="shared" si="0"/>
        <v>0</v>
      </c>
      <c r="L28" s="75">
        <f t="shared" si="1"/>
        <v>0</v>
      </c>
      <c r="M28" s="255"/>
      <c r="N28" s="76">
        <f t="shared" si="2"/>
        <v>0</v>
      </c>
      <c r="O28" s="250"/>
      <c r="P28" s="160"/>
      <c r="Q28" s="73">
        <f t="shared" si="3"/>
        <v>0</v>
      </c>
      <c r="R28" s="82">
        <f t="shared" si="4"/>
        <v>0</v>
      </c>
      <c r="S28" s="75">
        <f t="shared" si="5"/>
        <v>0</v>
      </c>
      <c r="T28" s="163"/>
      <c r="U28" s="274"/>
      <c r="V28" s="178"/>
      <c r="W28" s="178"/>
      <c r="X28" s="178"/>
      <c r="Y28" s="178"/>
      <c r="Z28" s="179"/>
      <c r="AA28" s="285"/>
      <c r="AB28" s="291"/>
      <c r="AC28" s="178"/>
      <c r="AD28" s="178"/>
      <c r="AE28" s="178"/>
      <c r="AF28" s="78"/>
      <c r="AG28" s="177"/>
      <c r="AH28" s="178"/>
      <c r="AI28" s="178"/>
      <c r="AJ28" s="178"/>
      <c r="AK28" s="178"/>
      <c r="AL28" s="178"/>
      <c r="AM28" s="296"/>
      <c r="AN28" s="291"/>
      <c r="AO28" s="178"/>
      <c r="AP28" s="178"/>
      <c r="AQ28" s="178"/>
      <c r="AR28" s="179"/>
    </row>
    <row r="29" spans="1:44" hidden="1" x14ac:dyDescent="0.3">
      <c r="A29" s="477"/>
      <c r="B29" s="257" t="s">
        <v>144</v>
      </c>
      <c r="C29" s="386"/>
      <c r="D29" s="386"/>
      <c r="E29" s="386"/>
      <c r="F29" s="386"/>
      <c r="G29" s="386"/>
      <c r="H29" s="386"/>
      <c r="I29" s="264"/>
      <c r="J29" s="154"/>
      <c r="K29" s="81">
        <f t="shared" si="0"/>
        <v>0</v>
      </c>
      <c r="L29" s="75">
        <f t="shared" si="1"/>
        <v>0</v>
      </c>
      <c r="M29" s="255"/>
      <c r="N29" s="76">
        <f t="shared" si="2"/>
        <v>0</v>
      </c>
      <c r="O29" s="250"/>
      <c r="P29" s="160"/>
      <c r="Q29" s="73">
        <f t="shared" si="3"/>
        <v>0</v>
      </c>
      <c r="R29" s="82">
        <f t="shared" si="4"/>
        <v>0</v>
      </c>
      <c r="S29" s="75">
        <f t="shared" si="5"/>
        <v>0</v>
      </c>
      <c r="T29" s="163"/>
      <c r="U29" s="274"/>
      <c r="V29" s="178"/>
      <c r="W29" s="178"/>
      <c r="X29" s="178"/>
      <c r="Y29" s="178"/>
      <c r="Z29" s="179"/>
      <c r="AA29" s="285"/>
      <c r="AB29" s="291"/>
      <c r="AC29" s="178"/>
      <c r="AD29" s="178"/>
      <c r="AE29" s="178"/>
      <c r="AF29" s="78"/>
      <c r="AG29" s="177"/>
      <c r="AH29" s="178"/>
      <c r="AI29" s="178"/>
      <c r="AJ29" s="178"/>
      <c r="AK29" s="178"/>
      <c r="AL29" s="178"/>
      <c r="AM29" s="296"/>
      <c r="AN29" s="291"/>
      <c r="AO29" s="178"/>
      <c r="AP29" s="178"/>
      <c r="AQ29" s="178"/>
      <c r="AR29" s="179"/>
    </row>
    <row r="30" spans="1:44" hidden="1" x14ac:dyDescent="0.3">
      <c r="A30" s="477"/>
      <c r="B30" s="257" t="s">
        <v>145</v>
      </c>
      <c r="C30" s="386"/>
      <c r="D30" s="386"/>
      <c r="E30" s="386"/>
      <c r="F30" s="386"/>
      <c r="G30" s="386"/>
      <c r="H30" s="386"/>
      <c r="I30" s="264"/>
      <c r="J30" s="154"/>
      <c r="K30" s="81">
        <f t="shared" si="0"/>
        <v>0</v>
      </c>
      <c r="L30" s="75">
        <f t="shared" si="1"/>
        <v>0</v>
      </c>
      <c r="M30" s="255"/>
      <c r="N30" s="76">
        <f t="shared" si="2"/>
        <v>0</v>
      </c>
      <c r="O30" s="250"/>
      <c r="P30" s="160"/>
      <c r="Q30" s="73">
        <f t="shared" si="3"/>
        <v>0</v>
      </c>
      <c r="R30" s="82">
        <f t="shared" si="4"/>
        <v>0</v>
      </c>
      <c r="S30" s="75">
        <f t="shared" si="5"/>
        <v>0</v>
      </c>
      <c r="T30" s="163"/>
      <c r="U30" s="274"/>
      <c r="V30" s="178"/>
      <c r="W30" s="178"/>
      <c r="X30" s="178"/>
      <c r="Y30" s="178"/>
      <c r="Z30" s="179"/>
      <c r="AA30" s="285"/>
      <c r="AB30" s="291"/>
      <c r="AC30" s="178"/>
      <c r="AD30" s="178"/>
      <c r="AE30" s="178"/>
      <c r="AF30" s="78"/>
      <c r="AG30" s="177"/>
      <c r="AH30" s="178"/>
      <c r="AI30" s="178"/>
      <c r="AJ30" s="178"/>
      <c r="AK30" s="178"/>
      <c r="AL30" s="178"/>
      <c r="AM30" s="296"/>
      <c r="AN30" s="291"/>
      <c r="AO30" s="178"/>
      <c r="AP30" s="178"/>
      <c r="AQ30" s="178"/>
      <c r="AR30" s="179"/>
    </row>
    <row r="31" spans="1:44" hidden="1" x14ac:dyDescent="0.3">
      <c r="A31" s="477"/>
      <c r="B31" s="257" t="s">
        <v>146</v>
      </c>
      <c r="C31" s="386"/>
      <c r="D31" s="386"/>
      <c r="E31" s="386"/>
      <c r="F31" s="386"/>
      <c r="G31" s="386"/>
      <c r="H31" s="386"/>
      <c r="I31" s="264"/>
      <c r="J31" s="154"/>
      <c r="K31" s="81">
        <f t="shared" si="0"/>
        <v>0</v>
      </c>
      <c r="L31" s="75">
        <f t="shared" si="1"/>
        <v>0</v>
      </c>
      <c r="M31" s="255"/>
      <c r="N31" s="76">
        <f t="shared" si="2"/>
        <v>0</v>
      </c>
      <c r="O31" s="250"/>
      <c r="P31" s="160"/>
      <c r="Q31" s="73">
        <f t="shared" si="3"/>
        <v>0</v>
      </c>
      <c r="R31" s="82">
        <f t="shared" si="4"/>
        <v>0</v>
      </c>
      <c r="S31" s="75">
        <f t="shared" si="5"/>
        <v>0</v>
      </c>
      <c r="T31" s="163"/>
      <c r="U31" s="274"/>
      <c r="V31" s="178"/>
      <c r="W31" s="178"/>
      <c r="X31" s="178"/>
      <c r="Y31" s="178"/>
      <c r="Z31" s="179"/>
      <c r="AA31" s="285"/>
      <c r="AB31" s="291"/>
      <c r="AC31" s="178"/>
      <c r="AD31" s="178"/>
      <c r="AE31" s="178"/>
      <c r="AF31" s="78"/>
      <c r="AG31" s="177"/>
      <c r="AH31" s="178"/>
      <c r="AI31" s="178"/>
      <c r="AJ31" s="178"/>
      <c r="AK31" s="178"/>
      <c r="AL31" s="178"/>
      <c r="AM31" s="296"/>
      <c r="AN31" s="291"/>
      <c r="AO31" s="178"/>
      <c r="AP31" s="178"/>
      <c r="AQ31" s="178"/>
      <c r="AR31" s="179"/>
    </row>
    <row r="32" spans="1:44" hidden="1" x14ac:dyDescent="0.3">
      <c r="A32" s="477"/>
      <c r="B32" s="257" t="s">
        <v>147</v>
      </c>
      <c r="C32" s="386"/>
      <c r="D32" s="386"/>
      <c r="E32" s="386"/>
      <c r="F32" s="386"/>
      <c r="G32" s="386"/>
      <c r="H32" s="386"/>
      <c r="I32" s="264"/>
      <c r="J32" s="154"/>
      <c r="K32" s="81">
        <f t="shared" si="0"/>
        <v>0</v>
      </c>
      <c r="L32" s="75">
        <f t="shared" si="1"/>
        <v>0</v>
      </c>
      <c r="M32" s="255"/>
      <c r="N32" s="76">
        <f t="shared" si="2"/>
        <v>0</v>
      </c>
      <c r="O32" s="250"/>
      <c r="P32" s="160"/>
      <c r="Q32" s="73">
        <f t="shared" si="3"/>
        <v>0</v>
      </c>
      <c r="R32" s="82">
        <f t="shared" si="4"/>
        <v>0</v>
      </c>
      <c r="S32" s="75">
        <f t="shared" si="5"/>
        <v>0</v>
      </c>
      <c r="T32" s="163"/>
      <c r="U32" s="274"/>
      <c r="V32" s="178"/>
      <c r="W32" s="178"/>
      <c r="X32" s="178"/>
      <c r="Y32" s="178"/>
      <c r="Z32" s="179"/>
      <c r="AA32" s="285"/>
      <c r="AB32" s="291"/>
      <c r="AC32" s="178"/>
      <c r="AD32" s="178"/>
      <c r="AE32" s="178"/>
      <c r="AF32" s="78"/>
      <c r="AG32" s="177"/>
      <c r="AH32" s="178"/>
      <c r="AI32" s="178"/>
      <c r="AJ32" s="178"/>
      <c r="AK32" s="178"/>
      <c r="AL32" s="178"/>
      <c r="AM32" s="296"/>
      <c r="AN32" s="291"/>
      <c r="AO32" s="178"/>
      <c r="AP32" s="178"/>
      <c r="AQ32" s="178"/>
      <c r="AR32" s="179"/>
    </row>
    <row r="33" spans="1:44" hidden="1" x14ac:dyDescent="0.3">
      <c r="A33" s="477"/>
      <c r="B33" s="257" t="s">
        <v>148</v>
      </c>
      <c r="C33" s="386"/>
      <c r="D33" s="386"/>
      <c r="E33" s="386"/>
      <c r="F33" s="386"/>
      <c r="G33" s="386"/>
      <c r="H33" s="386"/>
      <c r="I33" s="264"/>
      <c r="J33" s="154"/>
      <c r="K33" s="81">
        <f t="shared" si="0"/>
        <v>0</v>
      </c>
      <c r="L33" s="75">
        <f t="shared" si="1"/>
        <v>0</v>
      </c>
      <c r="M33" s="255"/>
      <c r="N33" s="76">
        <f t="shared" si="2"/>
        <v>0</v>
      </c>
      <c r="O33" s="250"/>
      <c r="P33" s="160"/>
      <c r="Q33" s="73">
        <f t="shared" si="3"/>
        <v>0</v>
      </c>
      <c r="R33" s="82">
        <f t="shared" si="4"/>
        <v>0</v>
      </c>
      <c r="S33" s="75">
        <f t="shared" si="5"/>
        <v>0</v>
      </c>
      <c r="T33" s="163"/>
      <c r="U33" s="274"/>
      <c r="V33" s="178"/>
      <c r="W33" s="178"/>
      <c r="X33" s="178"/>
      <c r="Y33" s="178"/>
      <c r="Z33" s="179"/>
      <c r="AA33" s="285"/>
      <c r="AB33" s="291"/>
      <c r="AC33" s="178"/>
      <c r="AD33" s="178"/>
      <c r="AE33" s="178"/>
      <c r="AF33" s="78"/>
      <c r="AG33" s="177"/>
      <c r="AH33" s="178"/>
      <c r="AI33" s="178"/>
      <c r="AJ33" s="178"/>
      <c r="AK33" s="178"/>
      <c r="AL33" s="178"/>
      <c r="AM33" s="296"/>
      <c r="AN33" s="291"/>
      <c r="AO33" s="178"/>
      <c r="AP33" s="178"/>
      <c r="AQ33" s="178"/>
      <c r="AR33" s="179"/>
    </row>
    <row r="34" spans="1:44" hidden="1" x14ac:dyDescent="0.3">
      <c r="A34" s="477"/>
      <c r="B34" s="257" t="s">
        <v>149</v>
      </c>
      <c r="C34" s="386"/>
      <c r="D34" s="386"/>
      <c r="E34" s="386"/>
      <c r="F34" s="386"/>
      <c r="G34" s="386"/>
      <c r="H34" s="386"/>
      <c r="I34" s="264"/>
      <c r="J34" s="154"/>
      <c r="K34" s="81">
        <f t="shared" si="0"/>
        <v>0</v>
      </c>
      <c r="L34" s="75">
        <f t="shared" si="1"/>
        <v>0</v>
      </c>
      <c r="M34" s="255"/>
      <c r="N34" s="76">
        <f t="shared" si="2"/>
        <v>0</v>
      </c>
      <c r="O34" s="250"/>
      <c r="P34" s="160"/>
      <c r="Q34" s="73">
        <f t="shared" si="3"/>
        <v>0</v>
      </c>
      <c r="R34" s="82">
        <f t="shared" si="4"/>
        <v>0</v>
      </c>
      <c r="S34" s="75">
        <f t="shared" si="5"/>
        <v>0</v>
      </c>
      <c r="T34" s="163"/>
      <c r="U34" s="274"/>
      <c r="V34" s="178"/>
      <c r="W34" s="178"/>
      <c r="X34" s="178"/>
      <c r="Y34" s="178"/>
      <c r="Z34" s="179"/>
      <c r="AA34" s="285"/>
      <c r="AB34" s="291"/>
      <c r="AC34" s="178"/>
      <c r="AD34" s="178"/>
      <c r="AE34" s="178"/>
      <c r="AF34" s="78"/>
      <c r="AG34" s="177"/>
      <c r="AH34" s="178"/>
      <c r="AI34" s="178"/>
      <c r="AJ34" s="178"/>
      <c r="AK34" s="178"/>
      <c r="AL34" s="178"/>
      <c r="AM34" s="296"/>
      <c r="AN34" s="291"/>
      <c r="AO34" s="178"/>
      <c r="AP34" s="178"/>
      <c r="AQ34" s="178"/>
      <c r="AR34" s="179"/>
    </row>
    <row r="35" spans="1:44" hidden="1" x14ac:dyDescent="0.3">
      <c r="A35" s="477"/>
      <c r="B35" s="257" t="s">
        <v>150</v>
      </c>
      <c r="C35" s="386"/>
      <c r="D35" s="386"/>
      <c r="E35" s="386"/>
      <c r="F35" s="386"/>
      <c r="G35" s="386"/>
      <c r="H35" s="386"/>
      <c r="I35" s="264"/>
      <c r="J35" s="154"/>
      <c r="K35" s="81">
        <f t="shared" si="0"/>
        <v>0</v>
      </c>
      <c r="L35" s="75">
        <f t="shared" si="1"/>
        <v>0</v>
      </c>
      <c r="M35" s="255"/>
      <c r="N35" s="76">
        <f t="shared" si="2"/>
        <v>0</v>
      </c>
      <c r="O35" s="250"/>
      <c r="P35" s="160"/>
      <c r="Q35" s="73">
        <f t="shared" si="3"/>
        <v>0</v>
      </c>
      <c r="R35" s="82">
        <f t="shared" si="4"/>
        <v>0</v>
      </c>
      <c r="S35" s="75">
        <f t="shared" si="5"/>
        <v>0</v>
      </c>
      <c r="T35" s="163"/>
      <c r="U35" s="274"/>
      <c r="V35" s="178"/>
      <c r="W35" s="178"/>
      <c r="X35" s="178"/>
      <c r="Y35" s="178"/>
      <c r="Z35" s="179"/>
      <c r="AA35" s="285"/>
      <c r="AB35" s="291"/>
      <c r="AC35" s="178"/>
      <c r="AD35" s="178"/>
      <c r="AE35" s="178"/>
      <c r="AF35" s="78"/>
      <c r="AG35" s="177"/>
      <c r="AH35" s="178"/>
      <c r="AI35" s="178"/>
      <c r="AJ35" s="178"/>
      <c r="AK35" s="178"/>
      <c r="AL35" s="178"/>
      <c r="AM35" s="296"/>
      <c r="AN35" s="291"/>
      <c r="AO35" s="178"/>
      <c r="AP35" s="178"/>
      <c r="AQ35" s="178"/>
      <c r="AR35" s="179"/>
    </row>
    <row r="36" spans="1:44" hidden="1" x14ac:dyDescent="0.3">
      <c r="A36" s="477"/>
      <c r="B36" s="257" t="s">
        <v>151</v>
      </c>
      <c r="C36" s="386"/>
      <c r="D36" s="386"/>
      <c r="E36" s="386"/>
      <c r="F36" s="386"/>
      <c r="G36" s="386"/>
      <c r="H36" s="386"/>
      <c r="I36" s="264"/>
      <c r="J36" s="154"/>
      <c r="K36" s="81">
        <f t="shared" si="0"/>
        <v>0</v>
      </c>
      <c r="L36" s="75">
        <f t="shared" si="1"/>
        <v>0</v>
      </c>
      <c r="M36" s="255"/>
      <c r="N36" s="76">
        <f t="shared" si="2"/>
        <v>0</v>
      </c>
      <c r="O36" s="250"/>
      <c r="P36" s="160"/>
      <c r="Q36" s="73">
        <f t="shared" si="3"/>
        <v>0</v>
      </c>
      <c r="R36" s="82">
        <f t="shared" si="4"/>
        <v>0</v>
      </c>
      <c r="S36" s="75">
        <f t="shared" si="5"/>
        <v>0</v>
      </c>
      <c r="T36" s="163"/>
      <c r="U36" s="274"/>
      <c r="V36" s="178"/>
      <c r="W36" s="178"/>
      <c r="X36" s="178"/>
      <c r="Y36" s="178"/>
      <c r="Z36" s="179"/>
      <c r="AA36" s="285"/>
      <c r="AB36" s="291"/>
      <c r="AC36" s="178"/>
      <c r="AD36" s="178"/>
      <c r="AE36" s="178"/>
      <c r="AF36" s="78"/>
      <c r="AG36" s="177"/>
      <c r="AH36" s="178"/>
      <c r="AI36" s="178"/>
      <c r="AJ36" s="178"/>
      <c r="AK36" s="178"/>
      <c r="AL36" s="178"/>
      <c r="AM36" s="296"/>
      <c r="AN36" s="291"/>
      <c r="AO36" s="178"/>
      <c r="AP36" s="178"/>
      <c r="AQ36" s="178"/>
      <c r="AR36" s="179"/>
    </row>
    <row r="37" spans="1:44" hidden="1" x14ac:dyDescent="0.3">
      <c r="A37" s="477"/>
      <c r="B37" s="257" t="s">
        <v>152</v>
      </c>
      <c r="C37" s="386"/>
      <c r="D37" s="386"/>
      <c r="E37" s="386"/>
      <c r="F37" s="386"/>
      <c r="G37" s="386"/>
      <c r="H37" s="386"/>
      <c r="I37" s="264"/>
      <c r="J37" s="154"/>
      <c r="K37" s="81">
        <f t="shared" si="0"/>
        <v>0</v>
      </c>
      <c r="L37" s="75">
        <f t="shared" si="1"/>
        <v>0</v>
      </c>
      <c r="M37" s="255"/>
      <c r="N37" s="76">
        <f t="shared" si="2"/>
        <v>0</v>
      </c>
      <c r="O37" s="250"/>
      <c r="P37" s="160"/>
      <c r="Q37" s="73">
        <f t="shared" si="3"/>
        <v>0</v>
      </c>
      <c r="R37" s="82">
        <f t="shared" si="4"/>
        <v>0</v>
      </c>
      <c r="S37" s="75">
        <f t="shared" si="5"/>
        <v>0</v>
      </c>
      <c r="T37" s="163"/>
      <c r="U37" s="274"/>
      <c r="V37" s="178"/>
      <c r="W37" s="178"/>
      <c r="X37" s="178"/>
      <c r="Y37" s="178"/>
      <c r="Z37" s="179"/>
      <c r="AA37" s="285"/>
      <c r="AB37" s="291"/>
      <c r="AC37" s="178"/>
      <c r="AD37" s="178"/>
      <c r="AE37" s="178"/>
      <c r="AF37" s="78"/>
      <c r="AG37" s="177"/>
      <c r="AH37" s="178"/>
      <c r="AI37" s="178"/>
      <c r="AJ37" s="178"/>
      <c r="AK37" s="178"/>
      <c r="AL37" s="178"/>
      <c r="AM37" s="296"/>
      <c r="AN37" s="291"/>
      <c r="AO37" s="178"/>
      <c r="AP37" s="178"/>
      <c r="AQ37" s="178"/>
      <c r="AR37" s="179"/>
    </row>
    <row r="38" spans="1:44" hidden="1" x14ac:dyDescent="0.3">
      <c r="A38" s="477"/>
      <c r="B38" s="257" t="s">
        <v>153</v>
      </c>
      <c r="C38" s="386"/>
      <c r="D38" s="386"/>
      <c r="E38" s="386"/>
      <c r="F38" s="386"/>
      <c r="G38" s="386"/>
      <c r="H38" s="386"/>
      <c r="I38" s="264"/>
      <c r="J38" s="154"/>
      <c r="K38" s="81">
        <f t="shared" si="0"/>
        <v>0</v>
      </c>
      <c r="L38" s="75">
        <f t="shared" si="1"/>
        <v>0</v>
      </c>
      <c r="M38" s="255"/>
      <c r="N38" s="76">
        <f t="shared" si="2"/>
        <v>0</v>
      </c>
      <c r="O38" s="250"/>
      <c r="P38" s="160"/>
      <c r="Q38" s="73">
        <f t="shared" si="3"/>
        <v>0</v>
      </c>
      <c r="R38" s="82">
        <f t="shared" si="4"/>
        <v>0</v>
      </c>
      <c r="S38" s="75">
        <f t="shared" si="5"/>
        <v>0</v>
      </c>
      <c r="T38" s="163"/>
      <c r="U38" s="274"/>
      <c r="V38" s="178"/>
      <c r="W38" s="178"/>
      <c r="X38" s="178"/>
      <c r="Y38" s="178"/>
      <c r="Z38" s="179"/>
      <c r="AA38" s="285"/>
      <c r="AB38" s="291"/>
      <c r="AC38" s="178"/>
      <c r="AD38" s="178"/>
      <c r="AE38" s="178"/>
      <c r="AF38" s="78"/>
      <c r="AG38" s="177"/>
      <c r="AH38" s="178"/>
      <c r="AI38" s="178"/>
      <c r="AJ38" s="178"/>
      <c r="AK38" s="178"/>
      <c r="AL38" s="178"/>
      <c r="AM38" s="296"/>
      <c r="AN38" s="291"/>
      <c r="AO38" s="178"/>
      <c r="AP38" s="178"/>
      <c r="AQ38" s="178"/>
      <c r="AR38" s="179"/>
    </row>
    <row r="39" spans="1:44" hidden="1" x14ac:dyDescent="0.3">
      <c r="A39" s="477"/>
      <c r="B39" s="257" t="s">
        <v>154</v>
      </c>
      <c r="C39" s="386"/>
      <c r="D39" s="386"/>
      <c r="E39" s="386"/>
      <c r="F39" s="386"/>
      <c r="G39" s="386"/>
      <c r="H39" s="386"/>
      <c r="I39" s="264"/>
      <c r="J39" s="154"/>
      <c r="K39" s="81">
        <f t="shared" si="0"/>
        <v>0</v>
      </c>
      <c r="L39" s="75">
        <f t="shared" si="1"/>
        <v>0</v>
      </c>
      <c r="M39" s="255"/>
      <c r="N39" s="76">
        <f t="shared" si="2"/>
        <v>0</v>
      </c>
      <c r="O39" s="250"/>
      <c r="P39" s="160"/>
      <c r="Q39" s="73">
        <f t="shared" si="3"/>
        <v>0</v>
      </c>
      <c r="R39" s="82">
        <f t="shared" si="4"/>
        <v>0</v>
      </c>
      <c r="S39" s="75">
        <f t="shared" si="5"/>
        <v>0</v>
      </c>
      <c r="T39" s="163"/>
      <c r="U39" s="274"/>
      <c r="V39" s="178"/>
      <c r="W39" s="178"/>
      <c r="X39" s="178"/>
      <c r="Y39" s="178"/>
      <c r="Z39" s="179"/>
      <c r="AA39" s="285"/>
      <c r="AB39" s="291"/>
      <c r="AC39" s="178"/>
      <c r="AD39" s="178"/>
      <c r="AE39" s="178"/>
      <c r="AF39" s="78"/>
      <c r="AG39" s="177"/>
      <c r="AH39" s="178"/>
      <c r="AI39" s="178"/>
      <c r="AJ39" s="178"/>
      <c r="AK39" s="178"/>
      <c r="AL39" s="178"/>
      <c r="AM39" s="296"/>
      <c r="AN39" s="291"/>
      <c r="AO39" s="178"/>
      <c r="AP39" s="178"/>
      <c r="AQ39" s="178"/>
      <c r="AR39" s="179"/>
    </row>
    <row r="40" spans="1:44" hidden="1" x14ac:dyDescent="0.3">
      <c r="A40" s="477"/>
      <c r="B40" s="257" t="s">
        <v>155</v>
      </c>
      <c r="C40" s="386"/>
      <c r="D40" s="386"/>
      <c r="E40" s="386"/>
      <c r="F40" s="386"/>
      <c r="G40" s="386"/>
      <c r="H40" s="386"/>
      <c r="I40" s="264"/>
      <c r="J40" s="154"/>
      <c r="K40" s="81">
        <f t="shared" si="0"/>
        <v>0</v>
      </c>
      <c r="L40" s="75">
        <f t="shared" si="1"/>
        <v>0</v>
      </c>
      <c r="M40" s="255"/>
      <c r="N40" s="76">
        <f t="shared" si="2"/>
        <v>0</v>
      </c>
      <c r="O40" s="250"/>
      <c r="P40" s="160"/>
      <c r="Q40" s="73">
        <f t="shared" si="3"/>
        <v>0</v>
      </c>
      <c r="R40" s="82">
        <f t="shared" si="4"/>
        <v>0</v>
      </c>
      <c r="S40" s="75">
        <f t="shared" si="5"/>
        <v>0</v>
      </c>
      <c r="T40" s="163"/>
      <c r="U40" s="274"/>
      <c r="V40" s="178"/>
      <c r="W40" s="178"/>
      <c r="X40" s="178"/>
      <c r="Y40" s="178"/>
      <c r="Z40" s="179"/>
      <c r="AA40" s="285"/>
      <c r="AB40" s="291"/>
      <c r="AC40" s="178"/>
      <c r="AD40" s="178"/>
      <c r="AE40" s="178"/>
      <c r="AF40" s="78"/>
      <c r="AG40" s="177"/>
      <c r="AH40" s="178"/>
      <c r="AI40" s="178"/>
      <c r="AJ40" s="178"/>
      <c r="AK40" s="178"/>
      <c r="AL40" s="178"/>
      <c r="AM40" s="296"/>
      <c r="AN40" s="291"/>
      <c r="AO40" s="178"/>
      <c r="AP40" s="178"/>
      <c r="AQ40" s="178"/>
      <c r="AR40" s="179"/>
    </row>
    <row r="41" spans="1:44" hidden="1" x14ac:dyDescent="0.3">
      <c r="A41" s="477"/>
      <c r="B41" s="257" t="s">
        <v>156</v>
      </c>
      <c r="C41" s="386"/>
      <c r="D41" s="386"/>
      <c r="E41" s="386"/>
      <c r="F41" s="386"/>
      <c r="G41" s="386"/>
      <c r="H41" s="386"/>
      <c r="I41" s="264"/>
      <c r="J41" s="154"/>
      <c r="K41" s="81">
        <f t="shared" si="0"/>
        <v>0</v>
      </c>
      <c r="L41" s="75">
        <f t="shared" si="1"/>
        <v>0</v>
      </c>
      <c r="M41" s="255"/>
      <c r="N41" s="76">
        <f t="shared" si="2"/>
        <v>0</v>
      </c>
      <c r="O41" s="250"/>
      <c r="P41" s="160"/>
      <c r="Q41" s="73">
        <f t="shared" si="3"/>
        <v>0</v>
      </c>
      <c r="R41" s="82">
        <f t="shared" si="4"/>
        <v>0</v>
      </c>
      <c r="S41" s="75">
        <f t="shared" si="5"/>
        <v>0</v>
      </c>
      <c r="T41" s="163"/>
      <c r="U41" s="274"/>
      <c r="V41" s="178"/>
      <c r="W41" s="178"/>
      <c r="X41" s="178"/>
      <c r="Y41" s="178"/>
      <c r="Z41" s="179"/>
      <c r="AA41" s="285"/>
      <c r="AB41" s="291"/>
      <c r="AC41" s="178"/>
      <c r="AD41" s="178"/>
      <c r="AE41" s="178"/>
      <c r="AF41" s="78"/>
      <c r="AG41" s="177"/>
      <c r="AH41" s="178"/>
      <c r="AI41" s="178"/>
      <c r="AJ41" s="178"/>
      <c r="AK41" s="178"/>
      <c r="AL41" s="178"/>
      <c r="AM41" s="296"/>
      <c r="AN41" s="291"/>
      <c r="AO41" s="178"/>
      <c r="AP41" s="178"/>
      <c r="AQ41" s="178"/>
      <c r="AR41" s="179"/>
    </row>
    <row r="42" spans="1:44" hidden="1" x14ac:dyDescent="0.3">
      <c r="A42" s="477"/>
      <c r="B42" s="257" t="s">
        <v>157</v>
      </c>
      <c r="C42" s="386"/>
      <c r="D42" s="386"/>
      <c r="E42" s="386"/>
      <c r="F42" s="386"/>
      <c r="G42" s="386"/>
      <c r="H42" s="386"/>
      <c r="I42" s="264"/>
      <c r="J42" s="154"/>
      <c r="K42" s="81">
        <f t="shared" si="0"/>
        <v>0</v>
      </c>
      <c r="L42" s="75">
        <f t="shared" si="1"/>
        <v>0</v>
      </c>
      <c r="M42" s="255"/>
      <c r="N42" s="76">
        <f t="shared" si="2"/>
        <v>0</v>
      </c>
      <c r="O42" s="250"/>
      <c r="P42" s="160"/>
      <c r="Q42" s="73">
        <f t="shared" si="3"/>
        <v>0</v>
      </c>
      <c r="R42" s="82">
        <f t="shared" si="4"/>
        <v>0</v>
      </c>
      <c r="S42" s="75">
        <f t="shared" si="5"/>
        <v>0</v>
      </c>
      <c r="T42" s="163"/>
      <c r="U42" s="274"/>
      <c r="V42" s="178"/>
      <c r="W42" s="178"/>
      <c r="X42" s="178"/>
      <c r="Y42" s="178"/>
      <c r="Z42" s="179"/>
      <c r="AA42" s="285"/>
      <c r="AB42" s="291"/>
      <c r="AC42" s="178"/>
      <c r="AD42" s="178"/>
      <c r="AE42" s="178"/>
      <c r="AF42" s="78"/>
      <c r="AG42" s="177"/>
      <c r="AH42" s="178"/>
      <c r="AI42" s="178"/>
      <c r="AJ42" s="178"/>
      <c r="AK42" s="178"/>
      <c r="AL42" s="178"/>
      <c r="AM42" s="296"/>
      <c r="AN42" s="291"/>
      <c r="AO42" s="178"/>
      <c r="AP42" s="178"/>
      <c r="AQ42" s="178"/>
      <c r="AR42" s="179"/>
    </row>
    <row r="43" spans="1:44" hidden="1" x14ac:dyDescent="0.3">
      <c r="A43" s="477"/>
      <c r="B43" s="257" t="s">
        <v>158</v>
      </c>
      <c r="C43" s="386"/>
      <c r="D43" s="386"/>
      <c r="E43" s="386"/>
      <c r="F43" s="386"/>
      <c r="G43" s="386"/>
      <c r="H43" s="386"/>
      <c r="I43" s="264"/>
      <c r="J43" s="154"/>
      <c r="K43" s="81">
        <f t="shared" si="0"/>
        <v>0</v>
      </c>
      <c r="L43" s="75">
        <f t="shared" si="1"/>
        <v>0</v>
      </c>
      <c r="M43" s="255"/>
      <c r="N43" s="76">
        <f t="shared" si="2"/>
        <v>0</v>
      </c>
      <c r="O43" s="250"/>
      <c r="P43" s="160"/>
      <c r="Q43" s="73">
        <f t="shared" si="3"/>
        <v>0</v>
      </c>
      <c r="R43" s="82">
        <f t="shared" si="4"/>
        <v>0</v>
      </c>
      <c r="S43" s="75">
        <f t="shared" si="5"/>
        <v>0</v>
      </c>
      <c r="T43" s="163"/>
      <c r="U43" s="274"/>
      <c r="V43" s="178"/>
      <c r="W43" s="178"/>
      <c r="X43" s="178"/>
      <c r="Y43" s="178"/>
      <c r="Z43" s="179"/>
      <c r="AA43" s="285"/>
      <c r="AB43" s="291"/>
      <c r="AC43" s="178"/>
      <c r="AD43" s="178"/>
      <c r="AE43" s="178"/>
      <c r="AF43" s="78"/>
      <c r="AG43" s="177"/>
      <c r="AH43" s="178"/>
      <c r="AI43" s="178"/>
      <c r="AJ43" s="178"/>
      <c r="AK43" s="178"/>
      <c r="AL43" s="178"/>
      <c r="AM43" s="296"/>
      <c r="AN43" s="291"/>
      <c r="AO43" s="178"/>
      <c r="AP43" s="178"/>
      <c r="AQ43" s="178"/>
      <c r="AR43" s="179"/>
    </row>
    <row r="44" spans="1:44" hidden="1" x14ac:dyDescent="0.3">
      <c r="A44" s="477"/>
      <c r="B44" s="257" t="s">
        <v>159</v>
      </c>
      <c r="C44" s="386"/>
      <c r="D44" s="386"/>
      <c r="E44" s="386"/>
      <c r="F44" s="386"/>
      <c r="G44" s="386"/>
      <c r="H44" s="386"/>
      <c r="I44" s="264"/>
      <c r="J44" s="154"/>
      <c r="K44" s="81">
        <f t="shared" si="0"/>
        <v>0</v>
      </c>
      <c r="L44" s="75">
        <f t="shared" si="1"/>
        <v>0</v>
      </c>
      <c r="M44" s="255"/>
      <c r="N44" s="76">
        <f t="shared" si="2"/>
        <v>0</v>
      </c>
      <c r="O44" s="250"/>
      <c r="P44" s="160"/>
      <c r="Q44" s="73">
        <f t="shared" si="3"/>
        <v>0</v>
      </c>
      <c r="R44" s="82">
        <f t="shared" si="4"/>
        <v>0</v>
      </c>
      <c r="S44" s="75">
        <f t="shared" si="5"/>
        <v>0</v>
      </c>
      <c r="T44" s="163"/>
      <c r="U44" s="274"/>
      <c r="V44" s="178"/>
      <c r="W44" s="178"/>
      <c r="X44" s="178"/>
      <c r="Y44" s="178"/>
      <c r="Z44" s="179"/>
      <c r="AA44" s="285"/>
      <c r="AB44" s="291"/>
      <c r="AC44" s="178"/>
      <c r="AD44" s="178"/>
      <c r="AE44" s="178"/>
      <c r="AF44" s="78"/>
      <c r="AG44" s="177"/>
      <c r="AH44" s="178"/>
      <c r="AI44" s="178"/>
      <c r="AJ44" s="178"/>
      <c r="AK44" s="178"/>
      <c r="AL44" s="178"/>
      <c r="AM44" s="296"/>
      <c r="AN44" s="291"/>
      <c r="AO44" s="178"/>
      <c r="AP44" s="178"/>
      <c r="AQ44" s="178"/>
      <c r="AR44" s="179"/>
    </row>
    <row r="45" spans="1:44" hidden="1" x14ac:dyDescent="0.3">
      <c r="A45" s="477"/>
      <c r="B45" s="257" t="s">
        <v>160</v>
      </c>
      <c r="C45" s="386"/>
      <c r="D45" s="386"/>
      <c r="E45" s="386"/>
      <c r="F45" s="386"/>
      <c r="G45" s="386"/>
      <c r="H45" s="386"/>
      <c r="I45" s="264"/>
      <c r="J45" s="154"/>
      <c r="K45" s="81">
        <f t="shared" si="0"/>
        <v>0</v>
      </c>
      <c r="L45" s="75">
        <f t="shared" si="1"/>
        <v>0</v>
      </c>
      <c r="M45" s="255"/>
      <c r="N45" s="76">
        <f t="shared" si="2"/>
        <v>0</v>
      </c>
      <c r="O45" s="250"/>
      <c r="P45" s="160"/>
      <c r="Q45" s="73">
        <f t="shared" si="3"/>
        <v>0</v>
      </c>
      <c r="R45" s="82">
        <f t="shared" si="4"/>
        <v>0</v>
      </c>
      <c r="S45" s="75">
        <f t="shared" si="5"/>
        <v>0</v>
      </c>
      <c r="T45" s="163"/>
      <c r="U45" s="274"/>
      <c r="V45" s="178"/>
      <c r="W45" s="178"/>
      <c r="X45" s="178"/>
      <c r="Y45" s="178"/>
      <c r="Z45" s="179"/>
      <c r="AA45" s="285"/>
      <c r="AB45" s="291"/>
      <c r="AC45" s="178"/>
      <c r="AD45" s="178"/>
      <c r="AE45" s="178"/>
      <c r="AF45" s="78"/>
      <c r="AG45" s="177"/>
      <c r="AH45" s="178"/>
      <c r="AI45" s="178"/>
      <c r="AJ45" s="178"/>
      <c r="AK45" s="178"/>
      <c r="AL45" s="178"/>
      <c r="AM45" s="296"/>
      <c r="AN45" s="291"/>
      <c r="AO45" s="178"/>
      <c r="AP45" s="178"/>
      <c r="AQ45" s="178"/>
      <c r="AR45" s="179"/>
    </row>
    <row r="46" spans="1:44" hidden="1" x14ac:dyDescent="0.3">
      <c r="A46" s="477"/>
      <c r="B46" s="257" t="s">
        <v>161</v>
      </c>
      <c r="C46" s="386"/>
      <c r="D46" s="386"/>
      <c r="E46" s="386"/>
      <c r="F46" s="386"/>
      <c r="G46" s="386"/>
      <c r="H46" s="386"/>
      <c r="I46" s="264"/>
      <c r="J46" s="154"/>
      <c r="K46" s="81">
        <f t="shared" si="0"/>
        <v>0</v>
      </c>
      <c r="L46" s="75">
        <f t="shared" si="1"/>
        <v>0</v>
      </c>
      <c r="M46" s="255"/>
      <c r="N46" s="76">
        <f t="shared" si="2"/>
        <v>0</v>
      </c>
      <c r="O46" s="250"/>
      <c r="P46" s="160"/>
      <c r="Q46" s="73">
        <f t="shared" si="3"/>
        <v>0</v>
      </c>
      <c r="R46" s="82">
        <f t="shared" si="4"/>
        <v>0</v>
      </c>
      <c r="S46" s="75">
        <f t="shared" si="5"/>
        <v>0</v>
      </c>
      <c r="T46" s="163"/>
      <c r="U46" s="274"/>
      <c r="V46" s="178"/>
      <c r="W46" s="178"/>
      <c r="X46" s="178"/>
      <c r="Y46" s="178"/>
      <c r="Z46" s="179"/>
      <c r="AA46" s="285"/>
      <c r="AB46" s="291"/>
      <c r="AC46" s="178"/>
      <c r="AD46" s="178"/>
      <c r="AE46" s="178"/>
      <c r="AF46" s="78"/>
      <c r="AG46" s="177"/>
      <c r="AH46" s="178"/>
      <c r="AI46" s="178"/>
      <c r="AJ46" s="178"/>
      <c r="AK46" s="178"/>
      <c r="AL46" s="178"/>
      <c r="AM46" s="296"/>
      <c r="AN46" s="291"/>
      <c r="AO46" s="178"/>
      <c r="AP46" s="178"/>
      <c r="AQ46" s="178"/>
      <c r="AR46" s="179"/>
    </row>
    <row r="47" spans="1:44" hidden="1" x14ac:dyDescent="0.3">
      <c r="A47" s="477"/>
      <c r="B47" s="257" t="s">
        <v>162</v>
      </c>
      <c r="C47" s="386"/>
      <c r="D47" s="386"/>
      <c r="E47" s="386"/>
      <c r="F47" s="386"/>
      <c r="G47" s="386"/>
      <c r="H47" s="386"/>
      <c r="I47" s="264"/>
      <c r="J47" s="154"/>
      <c r="K47" s="81">
        <f t="shared" si="0"/>
        <v>0</v>
      </c>
      <c r="L47" s="75">
        <f t="shared" si="1"/>
        <v>0</v>
      </c>
      <c r="M47" s="255"/>
      <c r="N47" s="76">
        <f t="shared" si="2"/>
        <v>0</v>
      </c>
      <c r="O47" s="250"/>
      <c r="P47" s="160"/>
      <c r="Q47" s="73">
        <f t="shared" si="3"/>
        <v>0</v>
      </c>
      <c r="R47" s="82">
        <f t="shared" si="4"/>
        <v>0</v>
      </c>
      <c r="S47" s="75">
        <f t="shared" si="5"/>
        <v>0</v>
      </c>
      <c r="T47" s="163"/>
      <c r="U47" s="274"/>
      <c r="V47" s="178"/>
      <c r="W47" s="178"/>
      <c r="X47" s="178"/>
      <c r="Y47" s="178"/>
      <c r="Z47" s="179"/>
      <c r="AA47" s="285"/>
      <c r="AB47" s="291"/>
      <c r="AC47" s="178"/>
      <c r="AD47" s="178"/>
      <c r="AE47" s="178"/>
      <c r="AF47" s="78"/>
      <c r="AG47" s="177"/>
      <c r="AH47" s="178"/>
      <c r="AI47" s="178"/>
      <c r="AJ47" s="178"/>
      <c r="AK47" s="178"/>
      <c r="AL47" s="178"/>
      <c r="AM47" s="296"/>
      <c r="AN47" s="291"/>
      <c r="AO47" s="178"/>
      <c r="AP47" s="178"/>
      <c r="AQ47" s="178"/>
      <c r="AR47" s="179"/>
    </row>
    <row r="48" spans="1:44" hidden="1" x14ac:dyDescent="0.3">
      <c r="A48" s="477"/>
      <c r="B48" s="257" t="s">
        <v>163</v>
      </c>
      <c r="C48" s="386"/>
      <c r="D48" s="386"/>
      <c r="E48" s="386"/>
      <c r="F48" s="386"/>
      <c r="G48" s="386"/>
      <c r="H48" s="386"/>
      <c r="I48" s="264"/>
      <c r="J48" s="154"/>
      <c r="K48" s="81">
        <f t="shared" si="0"/>
        <v>0</v>
      </c>
      <c r="L48" s="75">
        <f t="shared" si="1"/>
        <v>0</v>
      </c>
      <c r="M48" s="255"/>
      <c r="N48" s="76">
        <f t="shared" si="2"/>
        <v>0</v>
      </c>
      <c r="O48" s="250"/>
      <c r="P48" s="160"/>
      <c r="Q48" s="73">
        <f t="shared" si="3"/>
        <v>0</v>
      </c>
      <c r="R48" s="82">
        <f t="shared" si="4"/>
        <v>0</v>
      </c>
      <c r="S48" s="75">
        <f t="shared" si="5"/>
        <v>0</v>
      </c>
      <c r="T48" s="163"/>
      <c r="U48" s="274"/>
      <c r="V48" s="178"/>
      <c r="W48" s="178"/>
      <c r="X48" s="178"/>
      <c r="Y48" s="178"/>
      <c r="Z48" s="179"/>
      <c r="AA48" s="285"/>
      <c r="AB48" s="291"/>
      <c r="AC48" s="178"/>
      <c r="AD48" s="178"/>
      <c r="AE48" s="178"/>
      <c r="AF48" s="78"/>
      <c r="AG48" s="177"/>
      <c r="AH48" s="178"/>
      <c r="AI48" s="178"/>
      <c r="AJ48" s="178"/>
      <c r="AK48" s="178"/>
      <c r="AL48" s="178"/>
      <c r="AM48" s="296"/>
      <c r="AN48" s="291"/>
      <c r="AO48" s="178"/>
      <c r="AP48" s="178"/>
      <c r="AQ48" s="178"/>
      <c r="AR48" s="179"/>
    </row>
    <row r="49" spans="1:44" hidden="1" x14ac:dyDescent="0.3">
      <c r="A49" s="477"/>
      <c r="B49" s="257" t="s">
        <v>164</v>
      </c>
      <c r="C49" s="386"/>
      <c r="D49" s="386"/>
      <c r="E49" s="386"/>
      <c r="F49" s="386"/>
      <c r="G49" s="386"/>
      <c r="H49" s="386"/>
      <c r="I49" s="264"/>
      <c r="J49" s="154"/>
      <c r="K49" s="81">
        <f t="shared" si="0"/>
        <v>0</v>
      </c>
      <c r="L49" s="75">
        <f t="shared" si="1"/>
        <v>0</v>
      </c>
      <c r="M49" s="255"/>
      <c r="N49" s="76">
        <f t="shared" si="2"/>
        <v>0</v>
      </c>
      <c r="O49" s="250"/>
      <c r="P49" s="160"/>
      <c r="Q49" s="73">
        <f t="shared" si="3"/>
        <v>0</v>
      </c>
      <c r="R49" s="82">
        <f t="shared" si="4"/>
        <v>0</v>
      </c>
      <c r="S49" s="75">
        <f t="shared" si="5"/>
        <v>0</v>
      </c>
      <c r="T49" s="163"/>
      <c r="U49" s="274"/>
      <c r="V49" s="178"/>
      <c r="W49" s="178"/>
      <c r="X49" s="178"/>
      <c r="Y49" s="178"/>
      <c r="Z49" s="179"/>
      <c r="AA49" s="285"/>
      <c r="AB49" s="291"/>
      <c r="AC49" s="178"/>
      <c r="AD49" s="178"/>
      <c r="AE49" s="178"/>
      <c r="AF49" s="78"/>
      <c r="AG49" s="177"/>
      <c r="AH49" s="178"/>
      <c r="AI49" s="178"/>
      <c r="AJ49" s="178"/>
      <c r="AK49" s="178"/>
      <c r="AL49" s="178"/>
      <c r="AM49" s="296"/>
      <c r="AN49" s="291"/>
      <c r="AO49" s="178"/>
      <c r="AP49" s="178"/>
      <c r="AQ49" s="178"/>
      <c r="AR49" s="179"/>
    </row>
    <row r="50" spans="1:44" hidden="1" x14ac:dyDescent="0.3">
      <c r="A50" s="477"/>
      <c r="B50" s="257" t="s">
        <v>165</v>
      </c>
      <c r="C50" s="386"/>
      <c r="D50" s="386"/>
      <c r="E50" s="386"/>
      <c r="F50" s="386"/>
      <c r="G50" s="386"/>
      <c r="H50" s="386"/>
      <c r="I50" s="264"/>
      <c r="J50" s="154"/>
      <c r="K50" s="81">
        <f t="shared" si="0"/>
        <v>0</v>
      </c>
      <c r="L50" s="75">
        <f t="shared" si="1"/>
        <v>0</v>
      </c>
      <c r="M50" s="255"/>
      <c r="N50" s="76">
        <f t="shared" si="2"/>
        <v>0</v>
      </c>
      <c r="O50" s="250"/>
      <c r="P50" s="160"/>
      <c r="Q50" s="73">
        <f t="shared" si="3"/>
        <v>0</v>
      </c>
      <c r="R50" s="82">
        <f t="shared" si="4"/>
        <v>0</v>
      </c>
      <c r="S50" s="75">
        <f t="shared" si="5"/>
        <v>0</v>
      </c>
      <c r="T50" s="163"/>
      <c r="U50" s="274"/>
      <c r="V50" s="178"/>
      <c r="W50" s="178"/>
      <c r="X50" s="178"/>
      <c r="Y50" s="178"/>
      <c r="Z50" s="179"/>
      <c r="AA50" s="285"/>
      <c r="AB50" s="291"/>
      <c r="AC50" s="178"/>
      <c r="AD50" s="178"/>
      <c r="AE50" s="178"/>
      <c r="AF50" s="78"/>
      <c r="AG50" s="177"/>
      <c r="AH50" s="178"/>
      <c r="AI50" s="178"/>
      <c r="AJ50" s="178"/>
      <c r="AK50" s="178"/>
      <c r="AL50" s="178"/>
      <c r="AM50" s="296"/>
      <c r="AN50" s="291"/>
      <c r="AO50" s="178"/>
      <c r="AP50" s="178"/>
      <c r="AQ50" s="178"/>
      <c r="AR50" s="179"/>
    </row>
    <row r="51" spans="1:44" hidden="1" x14ac:dyDescent="0.3">
      <c r="A51" s="477"/>
      <c r="B51" s="257" t="s">
        <v>166</v>
      </c>
      <c r="C51" s="386"/>
      <c r="D51" s="386"/>
      <c r="E51" s="386"/>
      <c r="F51" s="386"/>
      <c r="G51" s="386"/>
      <c r="H51" s="386"/>
      <c r="I51" s="264"/>
      <c r="J51" s="154"/>
      <c r="K51" s="81">
        <f t="shared" si="0"/>
        <v>0</v>
      </c>
      <c r="L51" s="75">
        <f t="shared" si="1"/>
        <v>0</v>
      </c>
      <c r="M51" s="255"/>
      <c r="N51" s="76">
        <f t="shared" si="2"/>
        <v>0</v>
      </c>
      <c r="O51" s="250"/>
      <c r="P51" s="160"/>
      <c r="Q51" s="73">
        <f t="shared" si="3"/>
        <v>0</v>
      </c>
      <c r="R51" s="82">
        <f t="shared" si="4"/>
        <v>0</v>
      </c>
      <c r="S51" s="75">
        <f t="shared" si="5"/>
        <v>0</v>
      </c>
      <c r="T51" s="163"/>
      <c r="U51" s="274"/>
      <c r="V51" s="178"/>
      <c r="W51" s="178"/>
      <c r="X51" s="178"/>
      <c r="Y51" s="178"/>
      <c r="Z51" s="179"/>
      <c r="AA51" s="285"/>
      <c r="AB51" s="291"/>
      <c r="AC51" s="178"/>
      <c r="AD51" s="178"/>
      <c r="AE51" s="178"/>
      <c r="AF51" s="78"/>
      <c r="AG51" s="177"/>
      <c r="AH51" s="178"/>
      <c r="AI51" s="178"/>
      <c r="AJ51" s="178"/>
      <c r="AK51" s="178"/>
      <c r="AL51" s="178"/>
      <c r="AM51" s="296"/>
      <c r="AN51" s="291"/>
      <c r="AO51" s="178"/>
      <c r="AP51" s="178"/>
      <c r="AQ51" s="178"/>
      <c r="AR51" s="179"/>
    </row>
    <row r="52" spans="1:44" hidden="1" x14ac:dyDescent="0.3">
      <c r="A52" s="477"/>
      <c r="B52" s="257" t="s">
        <v>167</v>
      </c>
      <c r="C52" s="386"/>
      <c r="D52" s="386"/>
      <c r="E52" s="386"/>
      <c r="F52" s="386"/>
      <c r="G52" s="386"/>
      <c r="H52" s="386"/>
      <c r="I52" s="264"/>
      <c r="J52" s="154"/>
      <c r="K52" s="81">
        <f t="shared" si="0"/>
        <v>0</v>
      </c>
      <c r="L52" s="75">
        <f t="shared" si="1"/>
        <v>0</v>
      </c>
      <c r="M52" s="255"/>
      <c r="N52" s="76">
        <f t="shared" si="2"/>
        <v>0</v>
      </c>
      <c r="O52" s="250"/>
      <c r="P52" s="160"/>
      <c r="Q52" s="73">
        <f t="shared" si="3"/>
        <v>0</v>
      </c>
      <c r="R52" s="82">
        <f t="shared" si="4"/>
        <v>0</v>
      </c>
      <c r="S52" s="75">
        <f t="shared" si="5"/>
        <v>0</v>
      </c>
      <c r="T52" s="163"/>
      <c r="U52" s="274"/>
      <c r="V52" s="178"/>
      <c r="W52" s="178"/>
      <c r="X52" s="178"/>
      <c r="Y52" s="178"/>
      <c r="Z52" s="179"/>
      <c r="AA52" s="285"/>
      <c r="AB52" s="291"/>
      <c r="AC52" s="178"/>
      <c r="AD52" s="178"/>
      <c r="AE52" s="178"/>
      <c r="AF52" s="78"/>
      <c r="AG52" s="177"/>
      <c r="AH52" s="178"/>
      <c r="AI52" s="178"/>
      <c r="AJ52" s="178"/>
      <c r="AK52" s="178"/>
      <c r="AL52" s="178"/>
      <c r="AM52" s="296"/>
      <c r="AN52" s="291"/>
      <c r="AO52" s="178"/>
      <c r="AP52" s="178"/>
      <c r="AQ52" s="178"/>
      <c r="AR52" s="179"/>
    </row>
    <row r="53" spans="1:44" hidden="1" x14ac:dyDescent="0.3">
      <c r="A53" s="477"/>
      <c r="B53" s="257" t="s">
        <v>168</v>
      </c>
      <c r="C53" s="386"/>
      <c r="D53" s="386"/>
      <c r="E53" s="386"/>
      <c r="F53" s="386"/>
      <c r="G53" s="386"/>
      <c r="H53" s="386"/>
      <c r="I53" s="264"/>
      <c r="J53" s="154"/>
      <c r="K53" s="81">
        <f t="shared" si="0"/>
        <v>0</v>
      </c>
      <c r="L53" s="75">
        <f t="shared" si="1"/>
        <v>0</v>
      </c>
      <c r="M53" s="255"/>
      <c r="N53" s="76">
        <f t="shared" si="2"/>
        <v>0</v>
      </c>
      <c r="O53" s="250"/>
      <c r="P53" s="160"/>
      <c r="Q53" s="73">
        <f t="shared" si="3"/>
        <v>0</v>
      </c>
      <c r="R53" s="82">
        <f t="shared" si="4"/>
        <v>0</v>
      </c>
      <c r="S53" s="75">
        <f t="shared" si="5"/>
        <v>0</v>
      </c>
      <c r="T53" s="163"/>
      <c r="U53" s="274"/>
      <c r="V53" s="178"/>
      <c r="W53" s="178"/>
      <c r="X53" s="178"/>
      <c r="Y53" s="178"/>
      <c r="Z53" s="179"/>
      <c r="AA53" s="285"/>
      <c r="AB53" s="291"/>
      <c r="AC53" s="178"/>
      <c r="AD53" s="178"/>
      <c r="AE53" s="178"/>
      <c r="AF53" s="78"/>
      <c r="AG53" s="177"/>
      <c r="AH53" s="178"/>
      <c r="AI53" s="178"/>
      <c r="AJ53" s="178"/>
      <c r="AK53" s="178"/>
      <c r="AL53" s="178"/>
      <c r="AM53" s="296"/>
      <c r="AN53" s="291"/>
      <c r="AO53" s="178"/>
      <c r="AP53" s="178"/>
      <c r="AQ53" s="178"/>
      <c r="AR53" s="179"/>
    </row>
    <row r="54" spans="1:44" hidden="1" x14ac:dyDescent="0.3">
      <c r="A54" s="477"/>
      <c r="B54" s="257" t="s">
        <v>169</v>
      </c>
      <c r="C54" s="386"/>
      <c r="D54" s="386"/>
      <c r="E54" s="386"/>
      <c r="F54" s="386"/>
      <c r="G54" s="386"/>
      <c r="H54" s="386"/>
      <c r="I54" s="264"/>
      <c r="J54" s="154"/>
      <c r="K54" s="81">
        <f t="shared" si="0"/>
        <v>0</v>
      </c>
      <c r="L54" s="75">
        <f t="shared" si="1"/>
        <v>0</v>
      </c>
      <c r="M54" s="255"/>
      <c r="N54" s="76">
        <f t="shared" si="2"/>
        <v>0</v>
      </c>
      <c r="O54" s="250"/>
      <c r="P54" s="160"/>
      <c r="Q54" s="73">
        <f t="shared" si="3"/>
        <v>0</v>
      </c>
      <c r="R54" s="82">
        <f t="shared" si="4"/>
        <v>0</v>
      </c>
      <c r="S54" s="75">
        <f t="shared" si="5"/>
        <v>0</v>
      </c>
      <c r="T54" s="163"/>
      <c r="U54" s="274"/>
      <c r="V54" s="178"/>
      <c r="W54" s="178"/>
      <c r="X54" s="178"/>
      <c r="Y54" s="178"/>
      <c r="Z54" s="179"/>
      <c r="AA54" s="285"/>
      <c r="AB54" s="291"/>
      <c r="AC54" s="178"/>
      <c r="AD54" s="178"/>
      <c r="AE54" s="178"/>
      <c r="AF54" s="78"/>
      <c r="AG54" s="177"/>
      <c r="AH54" s="178"/>
      <c r="AI54" s="178"/>
      <c r="AJ54" s="178"/>
      <c r="AK54" s="178"/>
      <c r="AL54" s="178"/>
      <c r="AM54" s="296"/>
      <c r="AN54" s="291"/>
      <c r="AO54" s="178"/>
      <c r="AP54" s="178"/>
      <c r="AQ54" s="178"/>
      <c r="AR54" s="179"/>
    </row>
    <row r="55" spans="1:44" hidden="1" x14ac:dyDescent="0.3">
      <c r="A55" s="477"/>
      <c r="B55" s="257" t="s">
        <v>170</v>
      </c>
      <c r="C55" s="386"/>
      <c r="D55" s="386"/>
      <c r="E55" s="386"/>
      <c r="F55" s="386"/>
      <c r="G55" s="386"/>
      <c r="H55" s="386"/>
      <c r="I55" s="264"/>
      <c r="J55" s="154"/>
      <c r="K55" s="81">
        <f t="shared" si="0"/>
        <v>0</v>
      </c>
      <c r="L55" s="75">
        <f t="shared" si="1"/>
        <v>0</v>
      </c>
      <c r="M55" s="255"/>
      <c r="N55" s="76">
        <f t="shared" si="2"/>
        <v>0</v>
      </c>
      <c r="O55" s="250"/>
      <c r="P55" s="160"/>
      <c r="Q55" s="73">
        <f t="shared" si="3"/>
        <v>0</v>
      </c>
      <c r="R55" s="82">
        <f t="shared" si="4"/>
        <v>0</v>
      </c>
      <c r="S55" s="75">
        <f t="shared" si="5"/>
        <v>0</v>
      </c>
      <c r="T55" s="163"/>
      <c r="U55" s="274"/>
      <c r="V55" s="178"/>
      <c r="W55" s="178"/>
      <c r="X55" s="178"/>
      <c r="Y55" s="178"/>
      <c r="Z55" s="179"/>
      <c r="AA55" s="285"/>
      <c r="AB55" s="291"/>
      <c r="AC55" s="178"/>
      <c r="AD55" s="178"/>
      <c r="AE55" s="178"/>
      <c r="AF55" s="78"/>
      <c r="AG55" s="177"/>
      <c r="AH55" s="178"/>
      <c r="AI55" s="178"/>
      <c r="AJ55" s="178"/>
      <c r="AK55" s="178"/>
      <c r="AL55" s="178"/>
      <c r="AM55" s="296"/>
      <c r="AN55" s="291"/>
      <c r="AO55" s="178"/>
      <c r="AP55" s="178"/>
      <c r="AQ55" s="178"/>
      <c r="AR55" s="179"/>
    </row>
    <row r="56" spans="1:44" hidden="1" x14ac:dyDescent="0.3">
      <c r="A56" s="477"/>
      <c r="B56" s="257" t="s">
        <v>171</v>
      </c>
      <c r="C56" s="386"/>
      <c r="D56" s="386"/>
      <c r="E56" s="386"/>
      <c r="F56" s="386"/>
      <c r="G56" s="386"/>
      <c r="H56" s="386"/>
      <c r="I56" s="264"/>
      <c r="J56" s="154"/>
      <c r="K56" s="81">
        <f t="shared" si="0"/>
        <v>0</v>
      </c>
      <c r="L56" s="75">
        <f t="shared" si="1"/>
        <v>0</v>
      </c>
      <c r="M56" s="255"/>
      <c r="N56" s="76">
        <f t="shared" si="2"/>
        <v>0</v>
      </c>
      <c r="O56" s="250"/>
      <c r="P56" s="160"/>
      <c r="Q56" s="73">
        <f t="shared" si="3"/>
        <v>0</v>
      </c>
      <c r="R56" s="82">
        <f t="shared" si="4"/>
        <v>0</v>
      </c>
      <c r="S56" s="75">
        <f t="shared" si="5"/>
        <v>0</v>
      </c>
      <c r="T56" s="163"/>
      <c r="U56" s="274"/>
      <c r="V56" s="178"/>
      <c r="W56" s="178"/>
      <c r="X56" s="178"/>
      <c r="Y56" s="178"/>
      <c r="Z56" s="179"/>
      <c r="AA56" s="285"/>
      <c r="AB56" s="291"/>
      <c r="AC56" s="178"/>
      <c r="AD56" s="178"/>
      <c r="AE56" s="178"/>
      <c r="AF56" s="78"/>
      <c r="AG56" s="177"/>
      <c r="AH56" s="178"/>
      <c r="AI56" s="178"/>
      <c r="AJ56" s="178"/>
      <c r="AK56" s="178"/>
      <c r="AL56" s="178"/>
      <c r="AM56" s="296"/>
      <c r="AN56" s="291"/>
      <c r="AO56" s="178"/>
      <c r="AP56" s="178"/>
      <c r="AQ56" s="178"/>
      <c r="AR56" s="179"/>
    </row>
    <row r="57" spans="1:44" hidden="1" x14ac:dyDescent="0.3">
      <c r="A57" s="477"/>
      <c r="B57" s="257" t="s">
        <v>172</v>
      </c>
      <c r="C57" s="386"/>
      <c r="D57" s="386"/>
      <c r="E57" s="386"/>
      <c r="F57" s="386"/>
      <c r="G57" s="386"/>
      <c r="H57" s="386"/>
      <c r="I57" s="264"/>
      <c r="J57" s="154"/>
      <c r="K57" s="81">
        <f t="shared" si="0"/>
        <v>0</v>
      </c>
      <c r="L57" s="75">
        <f t="shared" si="1"/>
        <v>0</v>
      </c>
      <c r="M57" s="255"/>
      <c r="N57" s="76">
        <f t="shared" si="2"/>
        <v>0</v>
      </c>
      <c r="O57" s="250"/>
      <c r="P57" s="160"/>
      <c r="Q57" s="73">
        <f t="shared" si="3"/>
        <v>0</v>
      </c>
      <c r="R57" s="82">
        <f t="shared" si="4"/>
        <v>0</v>
      </c>
      <c r="S57" s="75">
        <f t="shared" si="5"/>
        <v>0</v>
      </c>
      <c r="T57" s="163"/>
      <c r="U57" s="274"/>
      <c r="V57" s="178"/>
      <c r="W57" s="178"/>
      <c r="X57" s="178"/>
      <c r="Y57" s="178"/>
      <c r="Z57" s="179"/>
      <c r="AA57" s="285"/>
      <c r="AB57" s="291"/>
      <c r="AC57" s="178"/>
      <c r="AD57" s="178"/>
      <c r="AE57" s="178"/>
      <c r="AF57" s="78"/>
      <c r="AG57" s="177"/>
      <c r="AH57" s="178"/>
      <c r="AI57" s="178"/>
      <c r="AJ57" s="178"/>
      <c r="AK57" s="178"/>
      <c r="AL57" s="178"/>
      <c r="AM57" s="296"/>
      <c r="AN57" s="291"/>
      <c r="AO57" s="178"/>
      <c r="AP57" s="178"/>
      <c r="AQ57" s="178"/>
      <c r="AR57" s="179"/>
    </row>
    <row r="58" spans="1:44" hidden="1" x14ac:dyDescent="0.3">
      <c r="A58" s="477"/>
      <c r="B58" s="257" t="s">
        <v>173</v>
      </c>
      <c r="C58" s="386"/>
      <c r="D58" s="386"/>
      <c r="E58" s="386"/>
      <c r="F58" s="386"/>
      <c r="G58" s="386"/>
      <c r="H58" s="386"/>
      <c r="I58" s="264"/>
      <c r="J58" s="154"/>
      <c r="K58" s="81">
        <f t="shared" si="0"/>
        <v>0</v>
      </c>
      <c r="L58" s="75">
        <f t="shared" si="1"/>
        <v>0</v>
      </c>
      <c r="M58" s="255"/>
      <c r="N58" s="76">
        <f t="shared" si="2"/>
        <v>0</v>
      </c>
      <c r="O58" s="250"/>
      <c r="P58" s="160"/>
      <c r="Q58" s="73">
        <f t="shared" si="3"/>
        <v>0</v>
      </c>
      <c r="R58" s="82">
        <f t="shared" si="4"/>
        <v>0</v>
      </c>
      <c r="S58" s="75">
        <f t="shared" si="5"/>
        <v>0</v>
      </c>
      <c r="T58" s="163"/>
      <c r="U58" s="274"/>
      <c r="V58" s="178"/>
      <c r="W58" s="178"/>
      <c r="X58" s="178"/>
      <c r="Y58" s="178"/>
      <c r="Z58" s="179"/>
      <c r="AA58" s="285"/>
      <c r="AB58" s="291"/>
      <c r="AC58" s="178"/>
      <c r="AD58" s="178"/>
      <c r="AE58" s="178"/>
      <c r="AF58" s="78"/>
      <c r="AG58" s="177"/>
      <c r="AH58" s="178"/>
      <c r="AI58" s="178"/>
      <c r="AJ58" s="178"/>
      <c r="AK58" s="178"/>
      <c r="AL58" s="178"/>
      <c r="AM58" s="296"/>
      <c r="AN58" s="291"/>
      <c r="AO58" s="178"/>
      <c r="AP58" s="178"/>
      <c r="AQ58" s="178"/>
      <c r="AR58" s="179"/>
    </row>
    <row r="59" spans="1:44" hidden="1" x14ac:dyDescent="0.3">
      <c r="A59" s="477"/>
      <c r="B59" s="257" t="s">
        <v>174</v>
      </c>
      <c r="C59" s="386"/>
      <c r="D59" s="386"/>
      <c r="E59" s="386"/>
      <c r="F59" s="386"/>
      <c r="G59" s="386"/>
      <c r="H59" s="386"/>
      <c r="I59" s="264"/>
      <c r="J59" s="154"/>
      <c r="K59" s="81">
        <f t="shared" si="0"/>
        <v>0</v>
      </c>
      <c r="L59" s="75">
        <f t="shared" si="1"/>
        <v>0</v>
      </c>
      <c r="M59" s="255"/>
      <c r="N59" s="76">
        <f t="shared" si="2"/>
        <v>0</v>
      </c>
      <c r="O59" s="250"/>
      <c r="P59" s="160"/>
      <c r="Q59" s="73">
        <f t="shared" si="3"/>
        <v>0</v>
      </c>
      <c r="R59" s="82">
        <f t="shared" si="4"/>
        <v>0</v>
      </c>
      <c r="S59" s="75">
        <f t="shared" si="5"/>
        <v>0</v>
      </c>
      <c r="T59" s="163"/>
      <c r="U59" s="274"/>
      <c r="V59" s="178"/>
      <c r="W59" s="178"/>
      <c r="X59" s="178"/>
      <c r="Y59" s="178"/>
      <c r="Z59" s="179"/>
      <c r="AA59" s="285"/>
      <c r="AB59" s="291"/>
      <c r="AC59" s="178"/>
      <c r="AD59" s="178"/>
      <c r="AE59" s="178"/>
      <c r="AF59" s="78"/>
      <c r="AG59" s="177"/>
      <c r="AH59" s="178"/>
      <c r="AI59" s="178"/>
      <c r="AJ59" s="178"/>
      <c r="AK59" s="178"/>
      <c r="AL59" s="178"/>
      <c r="AM59" s="296"/>
      <c r="AN59" s="291"/>
      <c r="AO59" s="178"/>
      <c r="AP59" s="178"/>
      <c r="AQ59" s="178"/>
      <c r="AR59" s="179"/>
    </row>
    <row r="60" spans="1:44" hidden="1" x14ac:dyDescent="0.3">
      <c r="A60" s="477"/>
      <c r="B60" s="257" t="s">
        <v>175</v>
      </c>
      <c r="C60" s="386"/>
      <c r="D60" s="386"/>
      <c r="E60" s="386"/>
      <c r="F60" s="386"/>
      <c r="G60" s="386"/>
      <c r="H60" s="386"/>
      <c r="I60" s="264"/>
      <c r="J60" s="154"/>
      <c r="K60" s="81">
        <f t="shared" si="0"/>
        <v>0</v>
      </c>
      <c r="L60" s="75">
        <f t="shared" si="1"/>
        <v>0</v>
      </c>
      <c r="M60" s="255"/>
      <c r="N60" s="76">
        <f t="shared" si="2"/>
        <v>0</v>
      </c>
      <c r="O60" s="250"/>
      <c r="P60" s="160"/>
      <c r="Q60" s="73">
        <f t="shared" si="3"/>
        <v>0</v>
      </c>
      <c r="R60" s="82">
        <f t="shared" si="4"/>
        <v>0</v>
      </c>
      <c r="S60" s="75">
        <f t="shared" si="5"/>
        <v>0</v>
      </c>
      <c r="T60" s="163"/>
      <c r="U60" s="274"/>
      <c r="V60" s="178"/>
      <c r="W60" s="178"/>
      <c r="X60" s="178"/>
      <c r="Y60" s="178"/>
      <c r="Z60" s="179"/>
      <c r="AA60" s="285"/>
      <c r="AB60" s="291"/>
      <c r="AC60" s="178"/>
      <c r="AD60" s="178"/>
      <c r="AE60" s="178"/>
      <c r="AF60" s="78"/>
      <c r="AG60" s="177"/>
      <c r="AH60" s="178"/>
      <c r="AI60" s="178"/>
      <c r="AJ60" s="178"/>
      <c r="AK60" s="178"/>
      <c r="AL60" s="178"/>
      <c r="AM60" s="296"/>
      <c r="AN60" s="291"/>
      <c r="AO60" s="178"/>
      <c r="AP60" s="178"/>
      <c r="AQ60" s="178"/>
      <c r="AR60" s="179"/>
    </row>
    <row r="61" spans="1:44" hidden="1" x14ac:dyDescent="0.3">
      <c r="A61" s="477"/>
      <c r="B61" s="257" t="s">
        <v>176</v>
      </c>
      <c r="C61" s="386"/>
      <c r="D61" s="386"/>
      <c r="E61" s="386"/>
      <c r="F61" s="386"/>
      <c r="G61" s="386"/>
      <c r="H61" s="386"/>
      <c r="I61" s="264"/>
      <c r="J61" s="154"/>
      <c r="K61" s="81">
        <f t="shared" si="0"/>
        <v>0</v>
      </c>
      <c r="L61" s="75">
        <f t="shared" si="1"/>
        <v>0</v>
      </c>
      <c r="M61" s="255"/>
      <c r="N61" s="76">
        <f t="shared" si="2"/>
        <v>0</v>
      </c>
      <c r="O61" s="250"/>
      <c r="P61" s="160"/>
      <c r="Q61" s="73">
        <f t="shared" si="3"/>
        <v>0</v>
      </c>
      <c r="R61" s="82">
        <f t="shared" si="4"/>
        <v>0</v>
      </c>
      <c r="S61" s="75">
        <f t="shared" si="5"/>
        <v>0</v>
      </c>
      <c r="T61" s="163"/>
      <c r="U61" s="274"/>
      <c r="V61" s="178"/>
      <c r="W61" s="178"/>
      <c r="X61" s="178"/>
      <c r="Y61" s="178"/>
      <c r="Z61" s="179"/>
      <c r="AA61" s="285"/>
      <c r="AB61" s="291"/>
      <c r="AC61" s="178"/>
      <c r="AD61" s="178"/>
      <c r="AE61" s="178"/>
      <c r="AF61" s="78"/>
      <c r="AG61" s="177"/>
      <c r="AH61" s="178"/>
      <c r="AI61" s="178"/>
      <c r="AJ61" s="178"/>
      <c r="AK61" s="178"/>
      <c r="AL61" s="178"/>
      <c r="AM61" s="296"/>
      <c r="AN61" s="291"/>
      <c r="AO61" s="178"/>
      <c r="AP61" s="178"/>
      <c r="AQ61" s="178"/>
      <c r="AR61" s="179"/>
    </row>
    <row r="62" spans="1:44" hidden="1" x14ac:dyDescent="0.3">
      <c r="A62" s="477"/>
      <c r="B62" s="257" t="s">
        <v>177</v>
      </c>
      <c r="C62" s="386"/>
      <c r="D62" s="386"/>
      <c r="E62" s="386"/>
      <c r="F62" s="386"/>
      <c r="G62" s="386"/>
      <c r="H62" s="386"/>
      <c r="I62" s="264"/>
      <c r="J62" s="154"/>
      <c r="K62" s="81">
        <f t="shared" si="0"/>
        <v>0</v>
      </c>
      <c r="L62" s="75">
        <f t="shared" si="1"/>
        <v>0</v>
      </c>
      <c r="M62" s="255"/>
      <c r="N62" s="76">
        <f t="shared" si="2"/>
        <v>0</v>
      </c>
      <c r="O62" s="250"/>
      <c r="P62" s="160"/>
      <c r="Q62" s="73">
        <f t="shared" si="3"/>
        <v>0</v>
      </c>
      <c r="R62" s="82">
        <f t="shared" si="4"/>
        <v>0</v>
      </c>
      <c r="S62" s="75">
        <f t="shared" si="5"/>
        <v>0</v>
      </c>
      <c r="T62" s="163"/>
      <c r="U62" s="274"/>
      <c r="V62" s="178"/>
      <c r="W62" s="178"/>
      <c r="X62" s="178"/>
      <c r="Y62" s="178"/>
      <c r="Z62" s="179"/>
      <c r="AA62" s="285"/>
      <c r="AB62" s="291"/>
      <c r="AC62" s="178"/>
      <c r="AD62" s="178"/>
      <c r="AE62" s="178"/>
      <c r="AF62" s="78"/>
      <c r="AG62" s="177"/>
      <c r="AH62" s="178"/>
      <c r="AI62" s="178"/>
      <c r="AJ62" s="178"/>
      <c r="AK62" s="178"/>
      <c r="AL62" s="178"/>
      <c r="AM62" s="296"/>
      <c r="AN62" s="291"/>
      <c r="AO62" s="178"/>
      <c r="AP62" s="178"/>
      <c r="AQ62" s="178"/>
      <c r="AR62" s="179"/>
    </row>
    <row r="63" spans="1:44" hidden="1" x14ac:dyDescent="0.3">
      <c r="A63" s="477"/>
      <c r="B63" s="257" t="s">
        <v>178</v>
      </c>
      <c r="C63" s="386"/>
      <c r="D63" s="386"/>
      <c r="E63" s="386"/>
      <c r="F63" s="386"/>
      <c r="G63" s="386"/>
      <c r="H63" s="386"/>
      <c r="I63" s="264"/>
      <c r="J63" s="154"/>
      <c r="K63" s="81">
        <f t="shared" si="0"/>
        <v>0</v>
      </c>
      <c r="L63" s="75">
        <f t="shared" si="1"/>
        <v>0</v>
      </c>
      <c r="M63" s="255"/>
      <c r="N63" s="76">
        <f t="shared" si="2"/>
        <v>0</v>
      </c>
      <c r="O63" s="250"/>
      <c r="P63" s="160"/>
      <c r="Q63" s="73">
        <f t="shared" si="3"/>
        <v>0</v>
      </c>
      <c r="R63" s="82">
        <f t="shared" si="4"/>
        <v>0</v>
      </c>
      <c r="S63" s="75">
        <f t="shared" si="5"/>
        <v>0</v>
      </c>
      <c r="T63" s="163"/>
      <c r="U63" s="274"/>
      <c r="V63" s="178"/>
      <c r="W63" s="178"/>
      <c r="X63" s="178"/>
      <c r="Y63" s="178"/>
      <c r="Z63" s="179"/>
      <c r="AA63" s="285"/>
      <c r="AB63" s="291"/>
      <c r="AC63" s="178"/>
      <c r="AD63" s="178"/>
      <c r="AE63" s="178"/>
      <c r="AF63" s="78"/>
      <c r="AG63" s="177"/>
      <c r="AH63" s="178"/>
      <c r="AI63" s="178"/>
      <c r="AJ63" s="178"/>
      <c r="AK63" s="178"/>
      <c r="AL63" s="178"/>
      <c r="AM63" s="296"/>
      <c r="AN63" s="291"/>
      <c r="AO63" s="178"/>
      <c r="AP63" s="178"/>
      <c r="AQ63" s="178"/>
      <c r="AR63" s="179"/>
    </row>
    <row r="64" spans="1:44" hidden="1" x14ac:dyDescent="0.3">
      <c r="A64" s="477"/>
      <c r="B64" s="257" t="s">
        <v>179</v>
      </c>
      <c r="C64" s="386"/>
      <c r="D64" s="386"/>
      <c r="E64" s="386"/>
      <c r="F64" s="386"/>
      <c r="G64" s="386"/>
      <c r="H64" s="386"/>
      <c r="I64" s="264"/>
      <c r="J64" s="154"/>
      <c r="K64" s="81">
        <f t="shared" si="0"/>
        <v>0</v>
      </c>
      <c r="L64" s="75">
        <f t="shared" si="1"/>
        <v>0</v>
      </c>
      <c r="M64" s="255"/>
      <c r="N64" s="76">
        <f t="shared" si="2"/>
        <v>0</v>
      </c>
      <c r="O64" s="250"/>
      <c r="P64" s="160"/>
      <c r="Q64" s="73">
        <f t="shared" si="3"/>
        <v>0</v>
      </c>
      <c r="R64" s="82">
        <f t="shared" si="4"/>
        <v>0</v>
      </c>
      <c r="S64" s="75">
        <f t="shared" si="5"/>
        <v>0</v>
      </c>
      <c r="T64" s="163"/>
      <c r="U64" s="274"/>
      <c r="V64" s="178"/>
      <c r="W64" s="178"/>
      <c r="X64" s="178"/>
      <c r="Y64" s="178"/>
      <c r="Z64" s="179"/>
      <c r="AA64" s="285"/>
      <c r="AB64" s="291"/>
      <c r="AC64" s="178"/>
      <c r="AD64" s="178"/>
      <c r="AE64" s="178"/>
      <c r="AF64" s="78"/>
      <c r="AG64" s="177"/>
      <c r="AH64" s="178"/>
      <c r="AI64" s="178"/>
      <c r="AJ64" s="178"/>
      <c r="AK64" s="178"/>
      <c r="AL64" s="178"/>
      <c r="AM64" s="296"/>
      <c r="AN64" s="291"/>
      <c r="AO64" s="178"/>
      <c r="AP64" s="178"/>
      <c r="AQ64" s="178"/>
      <c r="AR64" s="179"/>
    </row>
    <row r="65" spans="1:44" hidden="1" x14ac:dyDescent="0.3">
      <c r="A65" s="477"/>
      <c r="B65" s="257" t="s">
        <v>180</v>
      </c>
      <c r="C65" s="386"/>
      <c r="D65" s="386"/>
      <c r="E65" s="386"/>
      <c r="F65" s="386"/>
      <c r="G65" s="386"/>
      <c r="H65" s="386"/>
      <c r="I65" s="264"/>
      <c r="J65" s="154"/>
      <c r="K65" s="81">
        <f t="shared" si="0"/>
        <v>0</v>
      </c>
      <c r="L65" s="75">
        <f t="shared" si="1"/>
        <v>0</v>
      </c>
      <c r="M65" s="255"/>
      <c r="N65" s="76">
        <f t="shared" si="2"/>
        <v>0</v>
      </c>
      <c r="O65" s="250"/>
      <c r="P65" s="160"/>
      <c r="Q65" s="73">
        <f t="shared" si="3"/>
        <v>0</v>
      </c>
      <c r="R65" s="82">
        <f t="shared" si="4"/>
        <v>0</v>
      </c>
      <c r="S65" s="75">
        <f t="shared" si="5"/>
        <v>0</v>
      </c>
      <c r="T65" s="163"/>
      <c r="U65" s="274"/>
      <c r="V65" s="178"/>
      <c r="W65" s="178"/>
      <c r="X65" s="178"/>
      <c r="Y65" s="178"/>
      <c r="Z65" s="179"/>
      <c r="AA65" s="285"/>
      <c r="AB65" s="291"/>
      <c r="AC65" s="178"/>
      <c r="AD65" s="178"/>
      <c r="AE65" s="178"/>
      <c r="AF65" s="78"/>
      <c r="AG65" s="177"/>
      <c r="AH65" s="178"/>
      <c r="AI65" s="178"/>
      <c r="AJ65" s="178"/>
      <c r="AK65" s="178"/>
      <c r="AL65" s="178"/>
      <c r="AM65" s="296"/>
      <c r="AN65" s="291"/>
      <c r="AO65" s="178"/>
      <c r="AP65" s="178"/>
      <c r="AQ65" s="178"/>
      <c r="AR65" s="179"/>
    </row>
    <row r="66" spans="1:44" hidden="1" x14ac:dyDescent="0.3">
      <c r="A66" s="477"/>
      <c r="B66" s="257" t="s">
        <v>181</v>
      </c>
      <c r="C66" s="386"/>
      <c r="D66" s="386"/>
      <c r="E66" s="386"/>
      <c r="F66" s="386"/>
      <c r="G66" s="386"/>
      <c r="H66" s="386"/>
      <c r="I66" s="264"/>
      <c r="J66" s="154"/>
      <c r="K66" s="81">
        <f t="shared" si="0"/>
        <v>0</v>
      </c>
      <c r="L66" s="75">
        <f t="shared" si="1"/>
        <v>0</v>
      </c>
      <c r="M66" s="255"/>
      <c r="N66" s="76">
        <f t="shared" si="2"/>
        <v>0</v>
      </c>
      <c r="O66" s="250"/>
      <c r="P66" s="160"/>
      <c r="Q66" s="73">
        <f t="shared" si="3"/>
        <v>0</v>
      </c>
      <c r="R66" s="82">
        <f t="shared" si="4"/>
        <v>0</v>
      </c>
      <c r="S66" s="75">
        <f t="shared" si="5"/>
        <v>0</v>
      </c>
      <c r="T66" s="163"/>
      <c r="U66" s="274"/>
      <c r="V66" s="178"/>
      <c r="W66" s="178"/>
      <c r="X66" s="178"/>
      <c r="Y66" s="178"/>
      <c r="Z66" s="179"/>
      <c r="AA66" s="285"/>
      <c r="AB66" s="291"/>
      <c r="AC66" s="178"/>
      <c r="AD66" s="178"/>
      <c r="AE66" s="178"/>
      <c r="AF66" s="78"/>
      <c r="AG66" s="177"/>
      <c r="AH66" s="178"/>
      <c r="AI66" s="178"/>
      <c r="AJ66" s="178"/>
      <c r="AK66" s="178"/>
      <c r="AL66" s="178"/>
      <c r="AM66" s="296"/>
      <c r="AN66" s="291"/>
      <c r="AO66" s="178"/>
      <c r="AP66" s="178"/>
      <c r="AQ66" s="178"/>
      <c r="AR66" s="179"/>
    </row>
    <row r="67" spans="1:44" hidden="1" x14ac:dyDescent="0.3">
      <c r="A67" s="477"/>
      <c r="B67" s="257" t="s">
        <v>182</v>
      </c>
      <c r="C67" s="386"/>
      <c r="D67" s="386"/>
      <c r="E67" s="386"/>
      <c r="F67" s="386"/>
      <c r="G67" s="386"/>
      <c r="H67" s="386"/>
      <c r="I67" s="264"/>
      <c r="J67" s="154"/>
      <c r="K67" s="81">
        <f t="shared" si="0"/>
        <v>0</v>
      </c>
      <c r="L67" s="75">
        <f t="shared" si="1"/>
        <v>0</v>
      </c>
      <c r="M67" s="255"/>
      <c r="N67" s="76">
        <f t="shared" si="2"/>
        <v>0</v>
      </c>
      <c r="O67" s="250"/>
      <c r="P67" s="160"/>
      <c r="Q67" s="73">
        <f t="shared" si="3"/>
        <v>0</v>
      </c>
      <c r="R67" s="82">
        <f t="shared" si="4"/>
        <v>0</v>
      </c>
      <c r="S67" s="75">
        <f t="shared" si="5"/>
        <v>0</v>
      </c>
      <c r="T67" s="163"/>
      <c r="U67" s="274"/>
      <c r="V67" s="178"/>
      <c r="W67" s="178"/>
      <c r="X67" s="178"/>
      <c r="Y67" s="178"/>
      <c r="Z67" s="179"/>
      <c r="AA67" s="285"/>
      <c r="AB67" s="291"/>
      <c r="AC67" s="178"/>
      <c r="AD67" s="178"/>
      <c r="AE67" s="178"/>
      <c r="AF67" s="78"/>
      <c r="AG67" s="177"/>
      <c r="AH67" s="178"/>
      <c r="AI67" s="178"/>
      <c r="AJ67" s="178"/>
      <c r="AK67" s="178"/>
      <c r="AL67" s="178"/>
      <c r="AM67" s="296"/>
      <c r="AN67" s="291"/>
      <c r="AO67" s="178"/>
      <c r="AP67" s="178"/>
      <c r="AQ67" s="178"/>
      <c r="AR67" s="179"/>
    </row>
    <row r="68" spans="1:44" hidden="1" x14ac:dyDescent="0.3">
      <c r="A68" s="477"/>
      <c r="B68" s="257" t="s">
        <v>183</v>
      </c>
      <c r="C68" s="386"/>
      <c r="D68" s="386"/>
      <c r="E68" s="386"/>
      <c r="F68" s="386"/>
      <c r="G68" s="386"/>
      <c r="H68" s="386"/>
      <c r="I68" s="264"/>
      <c r="J68" s="154"/>
      <c r="K68" s="81">
        <f t="shared" si="0"/>
        <v>0</v>
      </c>
      <c r="L68" s="75">
        <f t="shared" si="1"/>
        <v>0</v>
      </c>
      <c r="M68" s="255"/>
      <c r="N68" s="76">
        <f t="shared" si="2"/>
        <v>0</v>
      </c>
      <c r="O68" s="250"/>
      <c r="P68" s="160"/>
      <c r="Q68" s="73">
        <f t="shared" si="3"/>
        <v>0</v>
      </c>
      <c r="R68" s="82">
        <f t="shared" si="4"/>
        <v>0</v>
      </c>
      <c r="S68" s="75">
        <f t="shared" si="5"/>
        <v>0</v>
      </c>
      <c r="T68" s="163"/>
      <c r="U68" s="274"/>
      <c r="V68" s="178"/>
      <c r="W68" s="178"/>
      <c r="X68" s="178"/>
      <c r="Y68" s="178"/>
      <c r="Z68" s="179"/>
      <c r="AA68" s="285"/>
      <c r="AB68" s="291"/>
      <c r="AC68" s="178"/>
      <c r="AD68" s="178"/>
      <c r="AE68" s="178"/>
      <c r="AF68" s="78"/>
      <c r="AG68" s="177"/>
      <c r="AH68" s="178"/>
      <c r="AI68" s="178"/>
      <c r="AJ68" s="178"/>
      <c r="AK68" s="178"/>
      <c r="AL68" s="178"/>
      <c r="AM68" s="296"/>
      <c r="AN68" s="291"/>
      <c r="AO68" s="178"/>
      <c r="AP68" s="178"/>
      <c r="AQ68" s="178"/>
      <c r="AR68" s="179"/>
    </row>
    <row r="69" spans="1:44" hidden="1" x14ac:dyDescent="0.3">
      <c r="A69" s="477"/>
      <c r="B69" s="257" t="s">
        <v>184</v>
      </c>
      <c r="C69" s="386"/>
      <c r="D69" s="386"/>
      <c r="E69" s="386"/>
      <c r="F69" s="386"/>
      <c r="G69" s="386"/>
      <c r="H69" s="386"/>
      <c r="I69" s="264"/>
      <c r="J69" s="154"/>
      <c r="K69" s="81">
        <f t="shared" si="0"/>
        <v>0</v>
      </c>
      <c r="L69" s="75">
        <f t="shared" si="1"/>
        <v>0</v>
      </c>
      <c r="M69" s="255"/>
      <c r="N69" s="76">
        <f t="shared" si="2"/>
        <v>0</v>
      </c>
      <c r="O69" s="250"/>
      <c r="P69" s="160"/>
      <c r="Q69" s="73">
        <f t="shared" si="3"/>
        <v>0</v>
      </c>
      <c r="R69" s="82">
        <f t="shared" si="4"/>
        <v>0</v>
      </c>
      <c r="S69" s="75">
        <f t="shared" si="5"/>
        <v>0</v>
      </c>
      <c r="T69" s="163"/>
      <c r="U69" s="274"/>
      <c r="V69" s="178"/>
      <c r="W69" s="178"/>
      <c r="X69" s="178"/>
      <c r="Y69" s="178"/>
      <c r="Z69" s="179"/>
      <c r="AA69" s="285"/>
      <c r="AB69" s="291"/>
      <c r="AC69" s="178"/>
      <c r="AD69" s="178"/>
      <c r="AE69" s="178"/>
      <c r="AF69" s="78"/>
      <c r="AG69" s="177"/>
      <c r="AH69" s="178"/>
      <c r="AI69" s="178"/>
      <c r="AJ69" s="178"/>
      <c r="AK69" s="178"/>
      <c r="AL69" s="178"/>
      <c r="AM69" s="296"/>
      <c r="AN69" s="291"/>
      <c r="AO69" s="178"/>
      <c r="AP69" s="178"/>
      <c r="AQ69" s="178"/>
      <c r="AR69" s="179"/>
    </row>
    <row r="70" spans="1:44" hidden="1" x14ac:dyDescent="0.3">
      <c r="A70" s="477"/>
      <c r="B70" s="257" t="s">
        <v>185</v>
      </c>
      <c r="C70" s="386"/>
      <c r="D70" s="386"/>
      <c r="E70" s="386"/>
      <c r="F70" s="386"/>
      <c r="G70" s="386"/>
      <c r="H70" s="386"/>
      <c r="I70" s="264"/>
      <c r="J70" s="154"/>
      <c r="K70" s="81">
        <f t="shared" si="0"/>
        <v>0</v>
      </c>
      <c r="L70" s="75">
        <f t="shared" si="1"/>
        <v>0</v>
      </c>
      <c r="M70" s="255"/>
      <c r="N70" s="76">
        <f t="shared" si="2"/>
        <v>0</v>
      </c>
      <c r="O70" s="250"/>
      <c r="P70" s="160"/>
      <c r="Q70" s="73">
        <f t="shared" si="3"/>
        <v>0</v>
      </c>
      <c r="R70" s="82">
        <f t="shared" si="4"/>
        <v>0</v>
      </c>
      <c r="S70" s="75">
        <f t="shared" si="5"/>
        <v>0</v>
      </c>
      <c r="T70" s="163"/>
      <c r="U70" s="274"/>
      <c r="V70" s="178"/>
      <c r="W70" s="178"/>
      <c r="X70" s="178"/>
      <c r="Y70" s="178"/>
      <c r="Z70" s="179"/>
      <c r="AA70" s="285"/>
      <c r="AB70" s="291"/>
      <c r="AC70" s="178"/>
      <c r="AD70" s="178"/>
      <c r="AE70" s="178"/>
      <c r="AF70" s="78"/>
      <c r="AG70" s="177"/>
      <c r="AH70" s="178"/>
      <c r="AI70" s="178"/>
      <c r="AJ70" s="178"/>
      <c r="AK70" s="178"/>
      <c r="AL70" s="178"/>
      <c r="AM70" s="296"/>
      <c r="AN70" s="291"/>
      <c r="AO70" s="178"/>
      <c r="AP70" s="178"/>
      <c r="AQ70" s="178"/>
      <c r="AR70" s="179"/>
    </row>
    <row r="71" spans="1:44" hidden="1" x14ac:dyDescent="0.3">
      <c r="A71" s="477"/>
      <c r="B71" s="257" t="s">
        <v>186</v>
      </c>
      <c r="C71" s="386"/>
      <c r="D71" s="386"/>
      <c r="E71" s="386"/>
      <c r="F71" s="386"/>
      <c r="G71" s="386"/>
      <c r="H71" s="386"/>
      <c r="I71" s="264"/>
      <c r="J71" s="154"/>
      <c r="K71" s="81">
        <f t="shared" ref="K71:K106" si="6">J71/2080</f>
        <v>0</v>
      </c>
      <c r="L71" s="75">
        <f t="shared" ref="L71:L106" si="7">I71*J71</f>
        <v>0</v>
      </c>
      <c r="M71" s="255"/>
      <c r="N71" s="76">
        <f t="shared" si="2"/>
        <v>0</v>
      </c>
      <c r="O71" s="250"/>
      <c r="P71" s="160"/>
      <c r="Q71" s="73">
        <f t="shared" si="3"/>
        <v>0</v>
      </c>
      <c r="R71" s="82">
        <f t="shared" si="4"/>
        <v>0</v>
      </c>
      <c r="S71" s="75">
        <f t="shared" si="5"/>
        <v>0</v>
      </c>
      <c r="T71" s="163"/>
      <c r="U71" s="274"/>
      <c r="V71" s="178"/>
      <c r="W71" s="178"/>
      <c r="X71" s="178"/>
      <c r="Y71" s="178"/>
      <c r="Z71" s="179"/>
      <c r="AA71" s="285"/>
      <c r="AB71" s="291"/>
      <c r="AC71" s="178"/>
      <c r="AD71" s="178"/>
      <c r="AE71" s="178"/>
      <c r="AF71" s="78"/>
      <c r="AG71" s="177"/>
      <c r="AH71" s="178"/>
      <c r="AI71" s="178"/>
      <c r="AJ71" s="178"/>
      <c r="AK71" s="178"/>
      <c r="AL71" s="178"/>
      <c r="AM71" s="296"/>
      <c r="AN71" s="291"/>
      <c r="AO71" s="178"/>
      <c r="AP71" s="178"/>
      <c r="AQ71" s="178"/>
      <c r="AR71" s="179"/>
    </row>
    <row r="72" spans="1:44" hidden="1" x14ac:dyDescent="0.3">
      <c r="A72" s="477"/>
      <c r="B72" s="257" t="s">
        <v>187</v>
      </c>
      <c r="C72" s="386"/>
      <c r="D72" s="386"/>
      <c r="E72" s="386"/>
      <c r="F72" s="386"/>
      <c r="G72" s="386"/>
      <c r="H72" s="386"/>
      <c r="I72" s="264"/>
      <c r="J72" s="154"/>
      <c r="K72" s="81">
        <f t="shared" si="6"/>
        <v>0</v>
      </c>
      <c r="L72" s="75">
        <f t="shared" si="7"/>
        <v>0</v>
      </c>
      <c r="M72" s="255"/>
      <c r="N72" s="76">
        <f t="shared" si="2"/>
        <v>0</v>
      </c>
      <c r="O72" s="250"/>
      <c r="P72" s="160"/>
      <c r="Q72" s="73">
        <f t="shared" ref="Q72:Q106" si="8">IFERROR(-(O72*L72),"")</f>
        <v>0</v>
      </c>
      <c r="R72" s="82">
        <f t="shared" ref="R72:R106" si="9">IFERROR(-(M72*P72),"")</f>
        <v>0</v>
      </c>
      <c r="S72" s="75">
        <f t="shared" ref="S72:S106" si="10">SUM(N72,Q72,R72)</f>
        <v>0</v>
      </c>
      <c r="T72" s="163"/>
      <c r="U72" s="274"/>
      <c r="V72" s="178"/>
      <c r="W72" s="178"/>
      <c r="X72" s="178"/>
      <c r="Y72" s="178"/>
      <c r="Z72" s="179"/>
      <c r="AA72" s="285"/>
      <c r="AB72" s="291"/>
      <c r="AC72" s="178"/>
      <c r="AD72" s="178"/>
      <c r="AE72" s="178"/>
      <c r="AF72" s="78"/>
      <c r="AG72" s="177"/>
      <c r="AH72" s="178"/>
      <c r="AI72" s="178"/>
      <c r="AJ72" s="178"/>
      <c r="AK72" s="178"/>
      <c r="AL72" s="178"/>
      <c r="AM72" s="296"/>
      <c r="AN72" s="291"/>
      <c r="AO72" s="178"/>
      <c r="AP72" s="178"/>
      <c r="AQ72" s="178"/>
      <c r="AR72" s="179"/>
    </row>
    <row r="73" spans="1:44" hidden="1" x14ac:dyDescent="0.3">
      <c r="A73" s="477"/>
      <c r="B73" s="257" t="s">
        <v>188</v>
      </c>
      <c r="C73" s="386"/>
      <c r="D73" s="386"/>
      <c r="E73" s="386"/>
      <c r="F73" s="386"/>
      <c r="G73" s="386"/>
      <c r="H73" s="386"/>
      <c r="I73" s="264"/>
      <c r="J73" s="154"/>
      <c r="K73" s="81">
        <f t="shared" si="6"/>
        <v>0</v>
      </c>
      <c r="L73" s="75">
        <f t="shared" si="7"/>
        <v>0</v>
      </c>
      <c r="M73" s="255"/>
      <c r="N73" s="76">
        <f t="shared" si="2"/>
        <v>0</v>
      </c>
      <c r="O73" s="250"/>
      <c r="P73" s="160"/>
      <c r="Q73" s="73">
        <f t="shared" si="8"/>
        <v>0</v>
      </c>
      <c r="R73" s="82">
        <f t="shared" si="9"/>
        <v>0</v>
      </c>
      <c r="S73" s="75">
        <f t="shared" si="10"/>
        <v>0</v>
      </c>
      <c r="T73" s="163"/>
      <c r="U73" s="274"/>
      <c r="V73" s="178"/>
      <c r="W73" s="178"/>
      <c r="X73" s="178"/>
      <c r="Y73" s="178"/>
      <c r="Z73" s="179"/>
      <c r="AA73" s="285"/>
      <c r="AB73" s="291"/>
      <c r="AC73" s="178"/>
      <c r="AD73" s="178"/>
      <c r="AE73" s="178"/>
      <c r="AF73" s="78"/>
      <c r="AG73" s="177"/>
      <c r="AH73" s="178"/>
      <c r="AI73" s="178"/>
      <c r="AJ73" s="178"/>
      <c r="AK73" s="178"/>
      <c r="AL73" s="178"/>
      <c r="AM73" s="296"/>
      <c r="AN73" s="291"/>
      <c r="AO73" s="178"/>
      <c r="AP73" s="178"/>
      <c r="AQ73" s="178"/>
      <c r="AR73" s="179"/>
    </row>
    <row r="74" spans="1:44" hidden="1" x14ac:dyDescent="0.3">
      <c r="A74" s="477"/>
      <c r="B74" s="257" t="s">
        <v>189</v>
      </c>
      <c r="C74" s="386"/>
      <c r="D74" s="386"/>
      <c r="E74" s="386"/>
      <c r="F74" s="386"/>
      <c r="G74" s="386"/>
      <c r="H74" s="386"/>
      <c r="I74" s="264"/>
      <c r="J74" s="154"/>
      <c r="K74" s="81">
        <f t="shared" si="6"/>
        <v>0</v>
      </c>
      <c r="L74" s="75">
        <f t="shared" si="7"/>
        <v>0</v>
      </c>
      <c r="M74" s="255"/>
      <c r="N74" s="76">
        <f t="shared" si="2"/>
        <v>0</v>
      </c>
      <c r="O74" s="250"/>
      <c r="P74" s="160"/>
      <c r="Q74" s="73">
        <f t="shared" si="8"/>
        <v>0</v>
      </c>
      <c r="R74" s="82">
        <f t="shared" si="9"/>
        <v>0</v>
      </c>
      <c r="S74" s="75">
        <f t="shared" si="10"/>
        <v>0</v>
      </c>
      <c r="T74" s="163"/>
      <c r="U74" s="274"/>
      <c r="V74" s="178"/>
      <c r="W74" s="178"/>
      <c r="X74" s="178"/>
      <c r="Y74" s="178"/>
      <c r="Z74" s="179"/>
      <c r="AA74" s="285"/>
      <c r="AB74" s="291"/>
      <c r="AC74" s="178"/>
      <c r="AD74" s="178"/>
      <c r="AE74" s="178"/>
      <c r="AF74" s="78"/>
      <c r="AG74" s="177"/>
      <c r="AH74" s="178"/>
      <c r="AI74" s="178"/>
      <c r="AJ74" s="178"/>
      <c r="AK74" s="178"/>
      <c r="AL74" s="178"/>
      <c r="AM74" s="296"/>
      <c r="AN74" s="291"/>
      <c r="AO74" s="178"/>
      <c r="AP74" s="178"/>
      <c r="AQ74" s="178"/>
      <c r="AR74" s="179"/>
    </row>
    <row r="75" spans="1:44" hidden="1" x14ac:dyDescent="0.3">
      <c r="A75" s="477"/>
      <c r="B75" s="257" t="s">
        <v>190</v>
      </c>
      <c r="C75" s="386"/>
      <c r="D75" s="386"/>
      <c r="E75" s="386"/>
      <c r="F75" s="386"/>
      <c r="G75" s="386"/>
      <c r="H75" s="386"/>
      <c r="I75" s="264"/>
      <c r="J75" s="154"/>
      <c r="K75" s="81">
        <f t="shared" si="6"/>
        <v>0</v>
      </c>
      <c r="L75" s="75">
        <f t="shared" si="7"/>
        <v>0</v>
      </c>
      <c r="M75" s="255"/>
      <c r="N75" s="76">
        <f t="shared" si="2"/>
        <v>0</v>
      </c>
      <c r="O75" s="250"/>
      <c r="P75" s="160"/>
      <c r="Q75" s="73">
        <f t="shared" si="8"/>
        <v>0</v>
      </c>
      <c r="R75" s="82">
        <f t="shared" si="9"/>
        <v>0</v>
      </c>
      <c r="S75" s="75">
        <f t="shared" si="10"/>
        <v>0</v>
      </c>
      <c r="T75" s="163"/>
      <c r="U75" s="274"/>
      <c r="V75" s="178"/>
      <c r="W75" s="178"/>
      <c r="X75" s="178"/>
      <c r="Y75" s="178"/>
      <c r="Z75" s="179"/>
      <c r="AA75" s="285"/>
      <c r="AB75" s="291"/>
      <c r="AC75" s="178"/>
      <c r="AD75" s="178"/>
      <c r="AE75" s="178"/>
      <c r="AF75" s="78"/>
      <c r="AG75" s="177"/>
      <c r="AH75" s="178"/>
      <c r="AI75" s="178"/>
      <c r="AJ75" s="178"/>
      <c r="AK75" s="178"/>
      <c r="AL75" s="178"/>
      <c r="AM75" s="296"/>
      <c r="AN75" s="291"/>
      <c r="AO75" s="178"/>
      <c r="AP75" s="178"/>
      <c r="AQ75" s="178"/>
      <c r="AR75" s="179"/>
    </row>
    <row r="76" spans="1:44" hidden="1" x14ac:dyDescent="0.3">
      <c r="A76" s="477"/>
      <c r="B76" s="257" t="s">
        <v>191</v>
      </c>
      <c r="C76" s="386"/>
      <c r="D76" s="386"/>
      <c r="E76" s="386"/>
      <c r="F76" s="386"/>
      <c r="G76" s="386"/>
      <c r="H76" s="386"/>
      <c r="I76" s="264"/>
      <c r="J76" s="154"/>
      <c r="K76" s="81">
        <f t="shared" si="6"/>
        <v>0</v>
      </c>
      <c r="L76" s="75">
        <f t="shared" si="7"/>
        <v>0</v>
      </c>
      <c r="M76" s="255"/>
      <c r="N76" s="76">
        <f t="shared" si="2"/>
        <v>0</v>
      </c>
      <c r="O76" s="250"/>
      <c r="P76" s="160"/>
      <c r="Q76" s="73">
        <f t="shared" si="8"/>
        <v>0</v>
      </c>
      <c r="R76" s="82">
        <f t="shared" si="9"/>
        <v>0</v>
      </c>
      <c r="S76" s="75">
        <f t="shared" si="10"/>
        <v>0</v>
      </c>
      <c r="T76" s="163"/>
      <c r="U76" s="274"/>
      <c r="V76" s="178"/>
      <c r="W76" s="178"/>
      <c r="X76" s="178"/>
      <c r="Y76" s="178"/>
      <c r="Z76" s="179"/>
      <c r="AA76" s="285"/>
      <c r="AB76" s="291"/>
      <c r="AC76" s="178"/>
      <c r="AD76" s="178"/>
      <c r="AE76" s="178"/>
      <c r="AF76" s="78"/>
      <c r="AG76" s="177"/>
      <c r="AH76" s="178"/>
      <c r="AI76" s="178"/>
      <c r="AJ76" s="178"/>
      <c r="AK76" s="178"/>
      <c r="AL76" s="178"/>
      <c r="AM76" s="296"/>
      <c r="AN76" s="291"/>
      <c r="AO76" s="178"/>
      <c r="AP76" s="178"/>
      <c r="AQ76" s="178"/>
      <c r="AR76" s="179"/>
    </row>
    <row r="77" spans="1:44" hidden="1" x14ac:dyDescent="0.3">
      <c r="A77" s="477"/>
      <c r="B77" s="257" t="s">
        <v>192</v>
      </c>
      <c r="C77" s="386"/>
      <c r="D77" s="386"/>
      <c r="E77" s="386"/>
      <c r="F77" s="386"/>
      <c r="G77" s="386"/>
      <c r="H77" s="386"/>
      <c r="I77" s="264"/>
      <c r="J77" s="154"/>
      <c r="K77" s="81">
        <f t="shared" si="6"/>
        <v>0</v>
      </c>
      <c r="L77" s="75">
        <f t="shared" si="7"/>
        <v>0</v>
      </c>
      <c r="M77" s="255"/>
      <c r="N77" s="76">
        <f t="shared" si="2"/>
        <v>0</v>
      </c>
      <c r="O77" s="250"/>
      <c r="P77" s="160"/>
      <c r="Q77" s="73">
        <f t="shared" si="8"/>
        <v>0</v>
      </c>
      <c r="R77" s="82">
        <f t="shared" si="9"/>
        <v>0</v>
      </c>
      <c r="S77" s="75">
        <f t="shared" si="10"/>
        <v>0</v>
      </c>
      <c r="T77" s="163"/>
      <c r="U77" s="274"/>
      <c r="V77" s="178"/>
      <c r="W77" s="178"/>
      <c r="X77" s="178"/>
      <c r="Y77" s="178"/>
      <c r="Z77" s="179"/>
      <c r="AA77" s="285"/>
      <c r="AB77" s="291"/>
      <c r="AC77" s="178"/>
      <c r="AD77" s="178"/>
      <c r="AE77" s="178"/>
      <c r="AF77" s="78"/>
      <c r="AG77" s="177"/>
      <c r="AH77" s="178"/>
      <c r="AI77" s="178"/>
      <c r="AJ77" s="178"/>
      <c r="AK77" s="178"/>
      <c r="AL77" s="178"/>
      <c r="AM77" s="296"/>
      <c r="AN77" s="291"/>
      <c r="AO77" s="178"/>
      <c r="AP77" s="178"/>
      <c r="AQ77" s="178"/>
      <c r="AR77" s="179"/>
    </row>
    <row r="78" spans="1:44" hidden="1" x14ac:dyDescent="0.3">
      <c r="A78" s="477"/>
      <c r="B78" s="257" t="s">
        <v>193</v>
      </c>
      <c r="C78" s="386"/>
      <c r="D78" s="386"/>
      <c r="E78" s="386"/>
      <c r="F78" s="386"/>
      <c r="G78" s="386"/>
      <c r="H78" s="386"/>
      <c r="I78" s="264"/>
      <c r="J78" s="154"/>
      <c r="K78" s="81">
        <f t="shared" si="6"/>
        <v>0</v>
      </c>
      <c r="L78" s="75">
        <f t="shared" si="7"/>
        <v>0</v>
      </c>
      <c r="M78" s="255"/>
      <c r="N78" s="76">
        <f t="shared" si="2"/>
        <v>0</v>
      </c>
      <c r="O78" s="250"/>
      <c r="P78" s="160"/>
      <c r="Q78" s="73">
        <f t="shared" si="8"/>
        <v>0</v>
      </c>
      <c r="R78" s="82">
        <f t="shared" si="9"/>
        <v>0</v>
      </c>
      <c r="S78" s="75">
        <f t="shared" si="10"/>
        <v>0</v>
      </c>
      <c r="T78" s="163"/>
      <c r="U78" s="274"/>
      <c r="V78" s="178"/>
      <c r="W78" s="178"/>
      <c r="X78" s="178"/>
      <c r="Y78" s="178"/>
      <c r="Z78" s="179"/>
      <c r="AA78" s="285"/>
      <c r="AB78" s="291"/>
      <c r="AC78" s="178"/>
      <c r="AD78" s="178"/>
      <c r="AE78" s="178"/>
      <c r="AF78" s="78"/>
      <c r="AG78" s="177"/>
      <c r="AH78" s="178"/>
      <c r="AI78" s="178"/>
      <c r="AJ78" s="178"/>
      <c r="AK78" s="178"/>
      <c r="AL78" s="178"/>
      <c r="AM78" s="296"/>
      <c r="AN78" s="291"/>
      <c r="AO78" s="178"/>
      <c r="AP78" s="178"/>
      <c r="AQ78" s="178"/>
      <c r="AR78" s="179"/>
    </row>
    <row r="79" spans="1:44" hidden="1" x14ac:dyDescent="0.3">
      <c r="A79" s="477"/>
      <c r="B79" s="257" t="s">
        <v>194</v>
      </c>
      <c r="C79" s="386"/>
      <c r="D79" s="386"/>
      <c r="E79" s="386"/>
      <c r="F79" s="386"/>
      <c r="G79" s="386"/>
      <c r="H79" s="386"/>
      <c r="I79" s="264"/>
      <c r="J79" s="154"/>
      <c r="K79" s="81">
        <f t="shared" si="6"/>
        <v>0</v>
      </c>
      <c r="L79" s="75">
        <f t="shared" si="7"/>
        <v>0</v>
      </c>
      <c r="M79" s="255"/>
      <c r="N79" s="76">
        <f t="shared" si="2"/>
        <v>0</v>
      </c>
      <c r="O79" s="250"/>
      <c r="P79" s="160"/>
      <c r="Q79" s="73">
        <f t="shared" si="8"/>
        <v>0</v>
      </c>
      <c r="R79" s="82">
        <f t="shared" si="9"/>
        <v>0</v>
      </c>
      <c r="S79" s="75">
        <f t="shared" si="10"/>
        <v>0</v>
      </c>
      <c r="T79" s="163"/>
      <c r="U79" s="274"/>
      <c r="V79" s="178"/>
      <c r="W79" s="178"/>
      <c r="X79" s="178"/>
      <c r="Y79" s="178"/>
      <c r="Z79" s="179"/>
      <c r="AA79" s="285"/>
      <c r="AB79" s="291"/>
      <c r="AC79" s="178"/>
      <c r="AD79" s="178"/>
      <c r="AE79" s="178"/>
      <c r="AF79" s="78"/>
      <c r="AG79" s="177"/>
      <c r="AH79" s="178"/>
      <c r="AI79" s="178"/>
      <c r="AJ79" s="178"/>
      <c r="AK79" s="178"/>
      <c r="AL79" s="178"/>
      <c r="AM79" s="296"/>
      <c r="AN79" s="291"/>
      <c r="AO79" s="178"/>
      <c r="AP79" s="178"/>
      <c r="AQ79" s="178"/>
      <c r="AR79" s="179"/>
    </row>
    <row r="80" spans="1:44" hidden="1" x14ac:dyDescent="0.3">
      <c r="A80" s="477"/>
      <c r="B80" s="257" t="s">
        <v>195</v>
      </c>
      <c r="C80" s="386"/>
      <c r="D80" s="386"/>
      <c r="E80" s="386"/>
      <c r="F80" s="386"/>
      <c r="G80" s="386"/>
      <c r="H80" s="386"/>
      <c r="I80" s="264"/>
      <c r="J80" s="154"/>
      <c r="K80" s="81">
        <f t="shared" si="6"/>
        <v>0</v>
      </c>
      <c r="L80" s="75">
        <f t="shared" si="7"/>
        <v>0</v>
      </c>
      <c r="M80" s="255"/>
      <c r="N80" s="76">
        <f t="shared" si="2"/>
        <v>0</v>
      </c>
      <c r="O80" s="250"/>
      <c r="P80" s="160"/>
      <c r="Q80" s="73">
        <f t="shared" si="8"/>
        <v>0</v>
      </c>
      <c r="R80" s="82">
        <f t="shared" si="9"/>
        <v>0</v>
      </c>
      <c r="S80" s="75">
        <f t="shared" si="10"/>
        <v>0</v>
      </c>
      <c r="T80" s="163"/>
      <c r="U80" s="274"/>
      <c r="V80" s="178"/>
      <c r="W80" s="178"/>
      <c r="X80" s="178"/>
      <c r="Y80" s="178"/>
      <c r="Z80" s="179"/>
      <c r="AA80" s="285"/>
      <c r="AB80" s="291"/>
      <c r="AC80" s="178"/>
      <c r="AD80" s="178"/>
      <c r="AE80" s="178"/>
      <c r="AF80" s="78"/>
      <c r="AG80" s="177"/>
      <c r="AH80" s="178"/>
      <c r="AI80" s="178"/>
      <c r="AJ80" s="178"/>
      <c r="AK80" s="178"/>
      <c r="AL80" s="178"/>
      <c r="AM80" s="296"/>
      <c r="AN80" s="291"/>
      <c r="AO80" s="178"/>
      <c r="AP80" s="178"/>
      <c r="AQ80" s="178"/>
      <c r="AR80" s="179"/>
    </row>
    <row r="81" spans="1:44" hidden="1" x14ac:dyDescent="0.3">
      <c r="A81" s="477"/>
      <c r="B81" s="257" t="s">
        <v>196</v>
      </c>
      <c r="C81" s="386"/>
      <c r="D81" s="386"/>
      <c r="E81" s="386"/>
      <c r="F81" s="386"/>
      <c r="G81" s="386"/>
      <c r="H81" s="386"/>
      <c r="I81" s="264"/>
      <c r="J81" s="154"/>
      <c r="K81" s="81">
        <f t="shared" si="6"/>
        <v>0</v>
      </c>
      <c r="L81" s="75">
        <f t="shared" si="7"/>
        <v>0</v>
      </c>
      <c r="M81" s="255"/>
      <c r="N81" s="76">
        <f t="shared" si="2"/>
        <v>0</v>
      </c>
      <c r="O81" s="250"/>
      <c r="P81" s="160"/>
      <c r="Q81" s="73">
        <f t="shared" si="8"/>
        <v>0</v>
      </c>
      <c r="R81" s="82">
        <f t="shared" si="9"/>
        <v>0</v>
      </c>
      <c r="S81" s="75">
        <f t="shared" si="10"/>
        <v>0</v>
      </c>
      <c r="T81" s="163"/>
      <c r="U81" s="274"/>
      <c r="V81" s="178"/>
      <c r="W81" s="178"/>
      <c r="X81" s="178"/>
      <c r="Y81" s="178"/>
      <c r="Z81" s="179"/>
      <c r="AA81" s="285"/>
      <c r="AB81" s="291"/>
      <c r="AC81" s="178"/>
      <c r="AD81" s="178"/>
      <c r="AE81" s="178"/>
      <c r="AF81" s="78"/>
      <c r="AG81" s="177"/>
      <c r="AH81" s="178"/>
      <c r="AI81" s="178"/>
      <c r="AJ81" s="178"/>
      <c r="AK81" s="178"/>
      <c r="AL81" s="178"/>
      <c r="AM81" s="296"/>
      <c r="AN81" s="291"/>
      <c r="AO81" s="178"/>
      <c r="AP81" s="178"/>
      <c r="AQ81" s="178"/>
      <c r="AR81" s="179"/>
    </row>
    <row r="82" spans="1:44" hidden="1" x14ac:dyDescent="0.3">
      <c r="A82" s="477"/>
      <c r="B82" s="257" t="s">
        <v>197</v>
      </c>
      <c r="C82" s="386"/>
      <c r="D82" s="386"/>
      <c r="E82" s="386"/>
      <c r="F82" s="386"/>
      <c r="G82" s="386"/>
      <c r="H82" s="386"/>
      <c r="I82" s="264"/>
      <c r="J82" s="154"/>
      <c r="K82" s="81">
        <f t="shared" si="6"/>
        <v>0</v>
      </c>
      <c r="L82" s="75">
        <f t="shared" si="7"/>
        <v>0</v>
      </c>
      <c r="M82" s="255"/>
      <c r="N82" s="76">
        <f t="shared" si="2"/>
        <v>0</v>
      </c>
      <c r="O82" s="250"/>
      <c r="P82" s="160"/>
      <c r="Q82" s="73">
        <f t="shared" si="8"/>
        <v>0</v>
      </c>
      <c r="R82" s="82">
        <f t="shared" si="9"/>
        <v>0</v>
      </c>
      <c r="S82" s="75">
        <f t="shared" si="10"/>
        <v>0</v>
      </c>
      <c r="T82" s="163"/>
      <c r="U82" s="274"/>
      <c r="V82" s="178"/>
      <c r="W82" s="178"/>
      <c r="X82" s="178"/>
      <c r="Y82" s="178"/>
      <c r="Z82" s="179"/>
      <c r="AA82" s="285"/>
      <c r="AB82" s="291"/>
      <c r="AC82" s="178"/>
      <c r="AD82" s="178"/>
      <c r="AE82" s="178"/>
      <c r="AF82" s="78"/>
      <c r="AG82" s="177"/>
      <c r="AH82" s="178"/>
      <c r="AI82" s="178"/>
      <c r="AJ82" s="178"/>
      <c r="AK82" s="178"/>
      <c r="AL82" s="178"/>
      <c r="AM82" s="296"/>
      <c r="AN82" s="291"/>
      <c r="AO82" s="178"/>
      <c r="AP82" s="178"/>
      <c r="AQ82" s="178"/>
      <c r="AR82" s="179"/>
    </row>
    <row r="83" spans="1:44" hidden="1" x14ac:dyDescent="0.3">
      <c r="A83" s="477"/>
      <c r="B83" s="257" t="s">
        <v>198</v>
      </c>
      <c r="C83" s="386"/>
      <c r="D83" s="386"/>
      <c r="E83" s="386"/>
      <c r="F83" s="386"/>
      <c r="G83" s="386"/>
      <c r="H83" s="386"/>
      <c r="I83" s="264"/>
      <c r="J83" s="154"/>
      <c r="K83" s="81">
        <f t="shared" si="6"/>
        <v>0</v>
      </c>
      <c r="L83" s="75">
        <f t="shared" si="7"/>
        <v>0</v>
      </c>
      <c r="M83" s="255"/>
      <c r="N83" s="76">
        <f t="shared" si="2"/>
        <v>0</v>
      </c>
      <c r="O83" s="250"/>
      <c r="P83" s="160"/>
      <c r="Q83" s="73">
        <f t="shared" si="8"/>
        <v>0</v>
      </c>
      <c r="R83" s="82">
        <f t="shared" si="9"/>
        <v>0</v>
      </c>
      <c r="S83" s="75">
        <f t="shared" si="10"/>
        <v>0</v>
      </c>
      <c r="T83" s="163"/>
      <c r="U83" s="274"/>
      <c r="V83" s="178"/>
      <c r="W83" s="178"/>
      <c r="X83" s="178"/>
      <c r="Y83" s="178"/>
      <c r="Z83" s="179"/>
      <c r="AA83" s="285"/>
      <c r="AB83" s="291"/>
      <c r="AC83" s="178"/>
      <c r="AD83" s="178"/>
      <c r="AE83" s="178"/>
      <c r="AF83" s="78"/>
      <c r="AG83" s="177"/>
      <c r="AH83" s="178"/>
      <c r="AI83" s="178"/>
      <c r="AJ83" s="178"/>
      <c r="AK83" s="178"/>
      <c r="AL83" s="178"/>
      <c r="AM83" s="296"/>
      <c r="AN83" s="291"/>
      <c r="AO83" s="178"/>
      <c r="AP83" s="178"/>
      <c r="AQ83" s="178"/>
      <c r="AR83" s="179"/>
    </row>
    <row r="84" spans="1:44" hidden="1" x14ac:dyDescent="0.3">
      <c r="A84" s="477"/>
      <c r="B84" s="257" t="s">
        <v>199</v>
      </c>
      <c r="C84" s="386"/>
      <c r="D84" s="386"/>
      <c r="E84" s="386"/>
      <c r="F84" s="386"/>
      <c r="G84" s="386"/>
      <c r="H84" s="386"/>
      <c r="I84" s="264"/>
      <c r="J84" s="154"/>
      <c r="K84" s="81">
        <f t="shared" si="6"/>
        <v>0</v>
      </c>
      <c r="L84" s="75">
        <f t="shared" si="7"/>
        <v>0</v>
      </c>
      <c r="M84" s="255"/>
      <c r="N84" s="76">
        <f t="shared" si="2"/>
        <v>0</v>
      </c>
      <c r="O84" s="250"/>
      <c r="P84" s="160"/>
      <c r="Q84" s="73">
        <f t="shared" si="8"/>
        <v>0</v>
      </c>
      <c r="R84" s="82">
        <f t="shared" si="9"/>
        <v>0</v>
      </c>
      <c r="S84" s="75">
        <f t="shared" si="10"/>
        <v>0</v>
      </c>
      <c r="T84" s="163"/>
      <c r="U84" s="274"/>
      <c r="V84" s="178"/>
      <c r="W84" s="178"/>
      <c r="X84" s="178"/>
      <c r="Y84" s="178"/>
      <c r="Z84" s="179"/>
      <c r="AA84" s="285"/>
      <c r="AB84" s="291"/>
      <c r="AC84" s="178"/>
      <c r="AD84" s="178"/>
      <c r="AE84" s="178"/>
      <c r="AF84" s="78"/>
      <c r="AG84" s="177"/>
      <c r="AH84" s="178"/>
      <c r="AI84" s="178"/>
      <c r="AJ84" s="178"/>
      <c r="AK84" s="178"/>
      <c r="AL84" s="178"/>
      <c r="AM84" s="296"/>
      <c r="AN84" s="291"/>
      <c r="AO84" s="178"/>
      <c r="AP84" s="178"/>
      <c r="AQ84" s="178"/>
      <c r="AR84" s="179"/>
    </row>
    <row r="85" spans="1:44" hidden="1" x14ac:dyDescent="0.3">
      <c r="A85" s="477"/>
      <c r="B85" s="257" t="s">
        <v>200</v>
      </c>
      <c r="C85" s="386"/>
      <c r="D85" s="386"/>
      <c r="E85" s="386"/>
      <c r="F85" s="386"/>
      <c r="G85" s="386"/>
      <c r="H85" s="386"/>
      <c r="I85" s="264"/>
      <c r="J85" s="154"/>
      <c r="K85" s="81">
        <f t="shared" si="6"/>
        <v>0</v>
      </c>
      <c r="L85" s="75">
        <f t="shared" si="7"/>
        <v>0</v>
      </c>
      <c r="M85" s="255"/>
      <c r="N85" s="76">
        <f t="shared" si="2"/>
        <v>0</v>
      </c>
      <c r="O85" s="250"/>
      <c r="P85" s="160"/>
      <c r="Q85" s="73">
        <f t="shared" si="8"/>
        <v>0</v>
      </c>
      <c r="R85" s="82">
        <f t="shared" si="9"/>
        <v>0</v>
      </c>
      <c r="S85" s="75">
        <f t="shared" si="10"/>
        <v>0</v>
      </c>
      <c r="T85" s="163"/>
      <c r="U85" s="274"/>
      <c r="V85" s="178"/>
      <c r="W85" s="178"/>
      <c r="X85" s="178"/>
      <c r="Y85" s="178"/>
      <c r="Z85" s="179"/>
      <c r="AA85" s="285"/>
      <c r="AB85" s="291"/>
      <c r="AC85" s="178"/>
      <c r="AD85" s="178"/>
      <c r="AE85" s="178"/>
      <c r="AF85" s="78"/>
      <c r="AG85" s="177"/>
      <c r="AH85" s="178"/>
      <c r="AI85" s="178"/>
      <c r="AJ85" s="178"/>
      <c r="AK85" s="178"/>
      <c r="AL85" s="178"/>
      <c r="AM85" s="296"/>
      <c r="AN85" s="291"/>
      <c r="AO85" s="178"/>
      <c r="AP85" s="178"/>
      <c r="AQ85" s="178"/>
      <c r="AR85" s="179"/>
    </row>
    <row r="86" spans="1:44" hidden="1" x14ac:dyDescent="0.3">
      <c r="A86" s="477"/>
      <c r="B86" s="257" t="s">
        <v>201</v>
      </c>
      <c r="C86" s="386"/>
      <c r="D86" s="386"/>
      <c r="E86" s="386"/>
      <c r="F86" s="386"/>
      <c r="G86" s="386"/>
      <c r="H86" s="386"/>
      <c r="I86" s="264"/>
      <c r="J86" s="154"/>
      <c r="K86" s="81">
        <f t="shared" si="6"/>
        <v>0</v>
      </c>
      <c r="L86" s="75">
        <f t="shared" si="7"/>
        <v>0</v>
      </c>
      <c r="M86" s="255"/>
      <c r="N86" s="76">
        <f t="shared" si="2"/>
        <v>0</v>
      </c>
      <c r="O86" s="250"/>
      <c r="P86" s="160"/>
      <c r="Q86" s="73">
        <f t="shared" si="8"/>
        <v>0</v>
      </c>
      <c r="R86" s="82">
        <f t="shared" si="9"/>
        <v>0</v>
      </c>
      <c r="S86" s="75">
        <f t="shared" si="10"/>
        <v>0</v>
      </c>
      <c r="T86" s="163"/>
      <c r="U86" s="274"/>
      <c r="V86" s="178"/>
      <c r="W86" s="178"/>
      <c r="X86" s="178"/>
      <c r="Y86" s="178"/>
      <c r="Z86" s="179"/>
      <c r="AA86" s="285"/>
      <c r="AB86" s="291"/>
      <c r="AC86" s="178"/>
      <c r="AD86" s="178"/>
      <c r="AE86" s="178"/>
      <c r="AF86" s="78"/>
      <c r="AG86" s="177"/>
      <c r="AH86" s="178"/>
      <c r="AI86" s="178"/>
      <c r="AJ86" s="178"/>
      <c r="AK86" s="178"/>
      <c r="AL86" s="178"/>
      <c r="AM86" s="296"/>
      <c r="AN86" s="291"/>
      <c r="AO86" s="178"/>
      <c r="AP86" s="178"/>
      <c r="AQ86" s="178"/>
      <c r="AR86" s="179"/>
    </row>
    <row r="87" spans="1:44" hidden="1" x14ac:dyDescent="0.3">
      <c r="A87" s="477"/>
      <c r="B87" s="257" t="s">
        <v>202</v>
      </c>
      <c r="C87" s="386"/>
      <c r="D87" s="386"/>
      <c r="E87" s="386"/>
      <c r="F87" s="386"/>
      <c r="G87" s="386"/>
      <c r="H87" s="386"/>
      <c r="I87" s="264"/>
      <c r="J87" s="154"/>
      <c r="K87" s="81">
        <f t="shared" si="6"/>
        <v>0</v>
      </c>
      <c r="L87" s="75">
        <f t="shared" si="7"/>
        <v>0</v>
      </c>
      <c r="M87" s="255"/>
      <c r="N87" s="76">
        <f t="shared" si="2"/>
        <v>0</v>
      </c>
      <c r="O87" s="250"/>
      <c r="P87" s="160"/>
      <c r="Q87" s="73">
        <f t="shared" si="8"/>
        <v>0</v>
      </c>
      <c r="R87" s="82">
        <f t="shared" si="9"/>
        <v>0</v>
      </c>
      <c r="S87" s="75">
        <f t="shared" si="10"/>
        <v>0</v>
      </c>
      <c r="T87" s="163"/>
      <c r="U87" s="274"/>
      <c r="V87" s="178"/>
      <c r="W87" s="178"/>
      <c r="X87" s="178"/>
      <c r="Y87" s="178"/>
      <c r="Z87" s="179"/>
      <c r="AA87" s="285"/>
      <c r="AB87" s="291"/>
      <c r="AC87" s="178"/>
      <c r="AD87" s="178"/>
      <c r="AE87" s="178"/>
      <c r="AF87" s="78"/>
      <c r="AG87" s="177"/>
      <c r="AH87" s="178"/>
      <c r="AI87" s="178"/>
      <c r="AJ87" s="178"/>
      <c r="AK87" s="178"/>
      <c r="AL87" s="178"/>
      <c r="AM87" s="296"/>
      <c r="AN87" s="291"/>
      <c r="AO87" s="178"/>
      <c r="AP87" s="178"/>
      <c r="AQ87" s="178"/>
      <c r="AR87" s="179"/>
    </row>
    <row r="88" spans="1:44" hidden="1" x14ac:dyDescent="0.3">
      <c r="A88" s="477"/>
      <c r="B88" s="257" t="s">
        <v>203</v>
      </c>
      <c r="C88" s="386"/>
      <c r="D88" s="386"/>
      <c r="E88" s="386"/>
      <c r="F88" s="386"/>
      <c r="G88" s="386"/>
      <c r="H88" s="386"/>
      <c r="I88" s="264"/>
      <c r="J88" s="154"/>
      <c r="K88" s="81">
        <f t="shared" si="6"/>
        <v>0</v>
      </c>
      <c r="L88" s="75">
        <f t="shared" si="7"/>
        <v>0</v>
      </c>
      <c r="M88" s="255"/>
      <c r="N88" s="76">
        <f t="shared" si="2"/>
        <v>0</v>
      </c>
      <c r="O88" s="250"/>
      <c r="P88" s="160"/>
      <c r="Q88" s="73">
        <f t="shared" si="8"/>
        <v>0</v>
      </c>
      <c r="R88" s="82">
        <f t="shared" si="9"/>
        <v>0</v>
      </c>
      <c r="S88" s="75">
        <f t="shared" si="10"/>
        <v>0</v>
      </c>
      <c r="T88" s="163"/>
      <c r="U88" s="274"/>
      <c r="V88" s="178"/>
      <c r="W88" s="178"/>
      <c r="X88" s="178"/>
      <c r="Y88" s="178"/>
      <c r="Z88" s="179"/>
      <c r="AA88" s="285"/>
      <c r="AB88" s="291"/>
      <c r="AC88" s="178"/>
      <c r="AD88" s="178"/>
      <c r="AE88" s="178"/>
      <c r="AF88" s="78"/>
      <c r="AG88" s="177"/>
      <c r="AH88" s="178"/>
      <c r="AI88" s="178"/>
      <c r="AJ88" s="178"/>
      <c r="AK88" s="178"/>
      <c r="AL88" s="178"/>
      <c r="AM88" s="296"/>
      <c r="AN88" s="291"/>
      <c r="AO88" s="178"/>
      <c r="AP88" s="178"/>
      <c r="AQ88" s="178"/>
      <c r="AR88" s="179"/>
    </row>
    <row r="89" spans="1:44" hidden="1" x14ac:dyDescent="0.3">
      <c r="A89" s="477"/>
      <c r="B89" s="257" t="s">
        <v>204</v>
      </c>
      <c r="C89" s="386"/>
      <c r="D89" s="386"/>
      <c r="E89" s="386"/>
      <c r="F89" s="386"/>
      <c r="G89" s="386"/>
      <c r="H89" s="386"/>
      <c r="I89" s="264"/>
      <c r="J89" s="154"/>
      <c r="K89" s="81">
        <f t="shared" si="6"/>
        <v>0</v>
      </c>
      <c r="L89" s="75">
        <f t="shared" si="7"/>
        <v>0</v>
      </c>
      <c r="M89" s="255"/>
      <c r="N89" s="76">
        <f t="shared" si="2"/>
        <v>0</v>
      </c>
      <c r="O89" s="250"/>
      <c r="P89" s="160"/>
      <c r="Q89" s="73">
        <f t="shared" si="8"/>
        <v>0</v>
      </c>
      <c r="R89" s="82">
        <f t="shared" si="9"/>
        <v>0</v>
      </c>
      <c r="S89" s="75">
        <f t="shared" si="10"/>
        <v>0</v>
      </c>
      <c r="T89" s="163"/>
      <c r="U89" s="274"/>
      <c r="V89" s="178"/>
      <c r="W89" s="178"/>
      <c r="X89" s="178"/>
      <c r="Y89" s="178"/>
      <c r="Z89" s="179"/>
      <c r="AA89" s="285"/>
      <c r="AB89" s="291"/>
      <c r="AC89" s="178"/>
      <c r="AD89" s="178"/>
      <c r="AE89" s="178"/>
      <c r="AF89" s="78"/>
      <c r="AG89" s="177"/>
      <c r="AH89" s="178"/>
      <c r="AI89" s="178"/>
      <c r="AJ89" s="178"/>
      <c r="AK89" s="178"/>
      <c r="AL89" s="178"/>
      <c r="AM89" s="296"/>
      <c r="AN89" s="291"/>
      <c r="AO89" s="178"/>
      <c r="AP89" s="178"/>
      <c r="AQ89" s="178"/>
      <c r="AR89" s="179"/>
    </row>
    <row r="90" spans="1:44" hidden="1" x14ac:dyDescent="0.3">
      <c r="A90" s="477"/>
      <c r="B90" s="257" t="s">
        <v>205</v>
      </c>
      <c r="C90" s="386"/>
      <c r="D90" s="386"/>
      <c r="E90" s="386"/>
      <c r="F90" s="386"/>
      <c r="G90" s="386"/>
      <c r="H90" s="386"/>
      <c r="I90" s="264"/>
      <c r="J90" s="154"/>
      <c r="K90" s="81">
        <f t="shared" si="6"/>
        <v>0</v>
      </c>
      <c r="L90" s="75">
        <f t="shared" si="7"/>
        <v>0</v>
      </c>
      <c r="M90" s="255"/>
      <c r="N90" s="76">
        <f t="shared" si="2"/>
        <v>0</v>
      </c>
      <c r="O90" s="250"/>
      <c r="P90" s="160"/>
      <c r="Q90" s="73">
        <f t="shared" si="8"/>
        <v>0</v>
      </c>
      <c r="R90" s="82">
        <f t="shared" si="9"/>
        <v>0</v>
      </c>
      <c r="S90" s="75">
        <f t="shared" si="10"/>
        <v>0</v>
      </c>
      <c r="T90" s="163"/>
      <c r="U90" s="274"/>
      <c r="V90" s="178"/>
      <c r="W90" s="178"/>
      <c r="X90" s="178"/>
      <c r="Y90" s="178"/>
      <c r="Z90" s="179"/>
      <c r="AA90" s="285"/>
      <c r="AB90" s="291"/>
      <c r="AC90" s="178"/>
      <c r="AD90" s="178"/>
      <c r="AE90" s="178"/>
      <c r="AF90" s="78"/>
      <c r="AG90" s="177"/>
      <c r="AH90" s="178"/>
      <c r="AI90" s="178"/>
      <c r="AJ90" s="178"/>
      <c r="AK90" s="178"/>
      <c r="AL90" s="178"/>
      <c r="AM90" s="296"/>
      <c r="AN90" s="291"/>
      <c r="AO90" s="178"/>
      <c r="AP90" s="178"/>
      <c r="AQ90" s="178"/>
      <c r="AR90" s="179"/>
    </row>
    <row r="91" spans="1:44" hidden="1" x14ac:dyDescent="0.3">
      <c r="A91" s="477"/>
      <c r="B91" s="257" t="s">
        <v>206</v>
      </c>
      <c r="C91" s="386"/>
      <c r="D91" s="386"/>
      <c r="E91" s="386"/>
      <c r="F91" s="386"/>
      <c r="G91" s="386"/>
      <c r="H91" s="386"/>
      <c r="I91" s="264"/>
      <c r="J91" s="154"/>
      <c r="K91" s="81">
        <f t="shared" si="6"/>
        <v>0</v>
      </c>
      <c r="L91" s="75">
        <f t="shared" si="7"/>
        <v>0</v>
      </c>
      <c r="M91" s="255"/>
      <c r="N91" s="76">
        <f t="shared" si="2"/>
        <v>0</v>
      </c>
      <c r="O91" s="250"/>
      <c r="P91" s="160"/>
      <c r="Q91" s="73">
        <f t="shared" si="8"/>
        <v>0</v>
      </c>
      <c r="R91" s="82">
        <f t="shared" si="9"/>
        <v>0</v>
      </c>
      <c r="S91" s="75">
        <f t="shared" si="10"/>
        <v>0</v>
      </c>
      <c r="T91" s="163"/>
      <c r="U91" s="274"/>
      <c r="V91" s="178"/>
      <c r="W91" s="178"/>
      <c r="X91" s="178"/>
      <c r="Y91" s="178"/>
      <c r="Z91" s="179"/>
      <c r="AA91" s="285"/>
      <c r="AB91" s="291"/>
      <c r="AC91" s="178"/>
      <c r="AD91" s="178"/>
      <c r="AE91" s="178"/>
      <c r="AF91" s="78"/>
      <c r="AG91" s="177"/>
      <c r="AH91" s="178"/>
      <c r="AI91" s="178"/>
      <c r="AJ91" s="178"/>
      <c r="AK91" s="178"/>
      <c r="AL91" s="178"/>
      <c r="AM91" s="296"/>
      <c r="AN91" s="291"/>
      <c r="AO91" s="178"/>
      <c r="AP91" s="178"/>
      <c r="AQ91" s="178"/>
      <c r="AR91" s="179"/>
    </row>
    <row r="92" spans="1:44" hidden="1" x14ac:dyDescent="0.3">
      <c r="A92" s="477"/>
      <c r="B92" s="257" t="s">
        <v>207</v>
      </c>
      <c r="C92" s="386"/>
      <c r="D92" s="386"/>
      <c r="E92" s="386"/>
      <c r="F92" s="386"/>
      <c r="G92" s="386"/>
      <c r="H92" s="386"/>
      <c r="I92" s="264"/>
      <c r="J92" s="154"/>
      <c r="K92" s="81">
        <f t="shared" si="6"/>
        <v>0</v>
      </c>
      <c r="L92" s="75">
        <f t="shared" si="7"/>
        <v>0</v>
      </c>
      <c r="M92" s="255"/>
      <c r="N92" s="76">
        <f t="shared" si="2"/>
        <v>0</v>
      </c>
      <c r="O92" s="250"/>
      <c r="P92" s="160"/>
      <c r="Q92" s="73">
        <f t="shared" si="8"/>
        <v>0</v>
      </c>
      <c r="R92" s="82">
        <f t="shared" si="9"/>
        <v>0</v>
      </c>
      <c r="S92" s="75">
        <f t="shared" si="10"/>
        <v>0</v>
      </c>
      <c r="T92" s="163"/>
      <c r="U92" s="274"/>
      <c r="V92" s="178"/>
      <c r="W92" s="178"/>
      <c r="X92" s="178"/>
      <c r="Y92" s="178"/>
      <c r="Z92" s="179"/>
      <c r="AA92" s="285"/>
      <c r="AB92" s="291"/>
      <c r="AC92" s="178"/>
      <c r="AD92" s="178"/>
      <c r="AE92" s="178"/>
      <c r="AF92" s="78"/>
      <c r="AG92" s="177"/>
      <c r="AH92" s="178"/>
      <c r="AI92" s="178"/>
      <c r="AJ92" s="178"/>
      <c r="AK92" s="178"/>
      <c r="AL92" s="178"/>
      <c r="AM92" s="296"/>
      <c r="AN92" s="291"/>
      <c r="AO92" s="178"/>
      <c r="AP92" s="178"/>
      <c r="AQ92" s="178"/>
      <c r="AR92" s="179"/>
    </row>
    <row r="93" spans="1:44" hidden="1" x14ac:dyDescent="0.3">
      <c r="A93" s="477"/>
      <c r="B93" s="257" t="s">
        <v>208</v>
      </c>
      <c r="C93" s="386"/>
      <c r="D93" s="386"/>
      <c r="E93" s="386"/>
      <c r="F93" s="386"/>
      <c r="G93" s="386"/>
      <c r="H93" s="386"/>
      <c r="I93" s="264"/>
      <c r="J93" s="154"/>
      <c r="K93" s="81">
        <f t="shared" si="6"/>
        <v>0</v>
      </c>
      <c r="L93" s="75">
        <f t="shared" si="7"/>
        <v>0</v>
      </c>
      <c r="M93" s="255"/>
      <c r="N93" s="76">
        <f t="shared" si="2"/>
        <v>0</v>
      </c>
      <c r="O93" s="250"/>
      <c r="P93" s="160"/>
      <c r="Q93" s="73">
        <f t="shared" si="8"/>
        <v>0</v>
      </c>
      <c r="R93" s="82">
        <f t="shared" si="9"/>
        <v>0</v>
      </c>
      <c r="S93" s="75">
        <f t="shared" si="10"/>
        <v>0</v>
      </c>
      <c r="T93" s="163"/>
      <c r="U93" s="274"/>
      <c r="V93" s="178"/>
      <c r="W93" s="178"/>
      <c r="X93" s="178"/>
      <c r="Y93" s="178"/>
      <c r="Z93" s="179"/>
      <c r="AA93" s="285"/>
      <c r="AB93" s="291"/>
      <c r="AC93" s="178"/>
      <c r="AD93" s="178"/>
      <c r="AE93" s="178"/>
      <c r="AF93" s="78"/>
      <c r="AG93" s="177"/>
      <c r="AH93" s="178"/>
      <c r="AI93" s="178"/>
      <c r="AJ93" s="178"/>
      <c r="AK93" s="178"/>
      <c r="AL93" s="178"/>
      <c r="AM93" s="296"/>
      <c r="AN93" s="291"/>
      <c r="AO93" s="178"/>
      <c r="AP93" s="178"/>
      <c r="AQ93" s="178"/>
      <c r="AR93" s="179"/>
    </row>
    <row r="94" spans="1:44" hidden="1" x14ac:dyDescent="0.3">
      <c r="A94" s="477"/>
      <c r="B94" s="257" t="s">
        <v>209</v>
      </c>
      <c r="C94" s="386"/>
      <c r="D94" s="386"/>
      <c r="E94" s="386"/>
      <c r="F94" s="386"/>
      <c r="G94" s="386"/>
      <c r="H94" s="386"/>
      <c r="I94" s="264"/>
      <c r="J94" s="154"/>
      <c r="K94" s="81">
        <f t="shared" si="6"/>
        <v>0</v>
      </c>
      <c r="L94" s="75">
        <f t="shared" si="7"/>
        <v>0</v>
      </c>
      <c r="M94" s="255"/>
      <c r="N94" s="76">
        <f t="shared" si="2"/>
        <v>0</v>
      </c>
      <c r="O94" s="250"/>
      <c r="P94" s="160"/>
      <c r="Q94" s="73">
        <f t="shared" si="8"/>
        <v>0</v>
      </c>
      <c r="R94" s="82">
        <f t="shared" si="9"/>
        <v>0</v>
      </c>
      <c r="S94" s="75">
        <f t="shared" si="10"/>
        <v>0</v>
      </c>
      <c r="T94" s="163"/>
      <c r="U94" s="274"/>
      <c r="V94" s="178"/>
      <c r="W94" s="178"/>
      <c r="X94" s="178"/>
      <c r="Y94" s="178"/>
      <c r="Z94" s="179"/>
      <c r="AA94" s="285"/>
      <c r="AB94" s="291"/>
      <c r="AC94" s="178"/>
      <c r="AD94" s="178"/>
      <c r="AE94" s="178"/>
      <c r="AF94" s="78"/>
      <c r="AG94" s="177"/>
      <c r="AH94" s="178"/>
      <c r="AI94" s="178"/>
      <c r="AJ94" s="178"/>
      <c r="AK94" s="178"/>
      <c r="AL94" s="178"/>
      <c r="AM94" s="296"/>
      <c r="AN94" s="291"/>
      <c r="AO94" s="178"/>
      <c r="AP94" s="178"/>
      <c r="AQ94" s="178"/>
      <c r="AR94" s="179"/>
    </row>
    <row r="95" spans="1:44" hidden="1" x14ac:dyDescent="0.3">
      <c r="A95" s="477"/>
      <c r="B95" s="257" t="s">
        <v>210</v>
      </c>
      <c r="C95" s="386"/>
      <c r="D95" s="386"/>
      <c r="E95" s="386"/>
      <c r="F95" s="386"/>
      <c r="G95" s="386"/>
      <c r="H95" s="386"/>
      <c r="I95" s="264"/>
      <c r="J95" s="154"/>
      <c r="K95" s="81">
        <f t="shared" si="6"/>
        <v>0</v>
      </c>
      <c r="L95" s="75">
        <f t="shared" si="7"/>
        <v>0</v>
      </c>
      <c r="M95" s="255"/>
      <c r="N95" s="76">
        <f t="shared" si="2"/>
        <v>0</v>
      </c>
      <c r="O95" s="250"/>
      <c r="P95" s="160"/>
      <c r="Q95" s="73">
        <f t="shared" si="8"/>
        <v>0</v>
      </c>
      <c r="R95" s="82">
        <f t="shared" si="9"/>
        <v>0</v>
      </c>
      <c r="S95" s="75">
        <f t="shared" si="10"/>
        <v>0</v>
      </c>
      <c r="T95" s="163"/>
      <c r="U95" s="274"/>
      <c r="V95" s="178"/>
      <c r="W95" s="178"/>
      <c r="X95" s="178"/>
      <c r="Y95" s="178"/>
      <c r="Z95" s="179"/>
      <c r="AA95" s="285"/>
      <c r="AB95" s="291"/>
      <c r="AC95" s="178"/>
      <c r="AD95" s="178"/>
      <c r="AE95" s="178"/>
      <c r="AF95" s="78"/>
      <c r="AG95" s="177"/>
      <c r="AH95" s="178"/>
      <c r="AI95" s="178"/>
      <c r="AJ95" s="178"/>
      <c r="AK95" s="178"/>
      <c r="AL95" s="178"/>
      <c r="AM95" s="296"/>
      <c r="AN95" s="291"/>
      <c r="AO95" s="178"/>
      <c r="AP95" s="178"/>
      <c r="AQ95" s="178"/>
      <c r="AR95" s="179"/>
    </row>
    <row r="96" spans="1:44" hidden="1" x14ac:dyDescent="0.3">
      <c r="A96" s="477"/>
      <c r="B96" s="257" t="s">
        <v>211</v>
      </c>
      <c r="C96" s="386"/>
      <c r="D96" s="386"/>
      <c r="E96" s="386"/>
      <c r="F96" s="386"/>
      <c r="G96" s="386"/>
      <c r="H96" s="386"/>
      <c r="I96" s="264"/>
      <c r="J96" s="154"/>
      <c r="K96" s="81">
        <f t="shared" si="6"/>
        <v>0</v>
      </c>
      <c r="L96" s="75">
        <f t="shared" si="7"/>
        <v>0</v>
      </c>
      <c r="M96" s="255"/>
      <c r="N96" s="76">
        <f t="shared" si="2"/>
        <v>0</v>
      </c>
      <c r="O96" s="250"/>
      <c r="P96" s="160"/>
      <c r="Q96" s="73">
        <f t="shared" si="8"/>
        <v>0</v>
      </c>
      <c r="R96" s="82">
        <f t="shared" si="9"/>
        <v>0</v>
      </c>
      <c r="S96" s="75">
        <f t="shared" si="10"/>
        <v>0</v>
      </c>
      <c r="T96" s="163"/>
      <c r="U96" s="274"/>
      <c r="V96" s="178"/>
      <c r="W96" s="178"/>
      <c r="X96" s="178"/>
      <c r="Y96" s="178"/>
      <c r="Z96" s="179"/>
      <c r="AA96" s="285"/>
      <c r="AB96" s="291"/>
      <c r="AC96" s="178"/>
      <c r="AD96" s="178"/>
      <c r="AE96" s="178"/>
      <c r="AF96" s="78"/>
      <c r="AG96" s="177"/>
      <c r="AH96" s="178"/>
      <c r="AI96" s="178"/>
      <c r="AJ96" s="178"/>
      <c r="AK96" s="178"/>
      <c r="AL96" s="178"/>
      <c r="AM96" s="296"/>
      <c r="AN96" s="291"/>
      <c r="AO96" s="178"/>
      <c r="AP96" s="178"/>
      <c r="AQ96" s="178"/>
      <c r="AR96" s="179"/>
    </row>
    <row r="97" spans="1:44" hidden="1" x14ac:dyDescent="0.3">
      <c r="A97" s="477"/>
      <c r="B97" s="257" t="s">
        <v>212</v>
      </c>
      <c r="C97" s="386"/>
      <c r="D97" s="386"/>
      <c r="E97" s="386"/>
      <c r="F97" s="386"/>
      <c r="G97" s="386"/>
      <c r="H97" s="386"/>
      <c r="I97" s="264"/>
      <c r="J97" s="154"/>
      <c r="K97" s="81">
        <f t="shared" si="6"/>
        <v>0</v>
      </c>
      <c r="L97" s="75">
        <f t="shared" si="7"/>
        <v>0</v>
      </c>
      <c r="M97" s="255"/>
      <c r="N97" s="76">
        <f t="shared" si="2"/>
        <v>0</v>
      </c>
      <c r="O97" s="250"/>
      <c r="P97" s="160"/>
      <c r="Q97" s="73">
        <f t="shared" si="8"/>
        <v>0</v>
      </c>
      <c r="R97" s="82">
        <f t="shared" si="9"/>
        <v>0</v>
      </c>
      <c r="S97" s="75">
        <f t="shared" si="10"/>
        <v>0</v>
      </c>
      <c r="T97" s="163"/>
      <c r="U97" s="274"/>
      <c r="V97" s="178"/>
      <c r="W97" s="178"/>
      <c r="X97" s="178"/>
      <c r="Y97" s="178"/>
      <c r="Z97" s="179"/>
      <c r="AA97" s="285"/>
      <c r="AB97" s="291"/>
      <c r="AC97" s="178"/>
      <c r="AD97" s="178"/>
      <c r="AE97" s="178"/>
      <c r="AF97" s="78"/>
      <c r="AG97" s="177"/>
      <c r="AH97" s="178"/>
      <c r="AI97" s="178"/>
      <c r="AJ97" s="178"/>
      <c r="AK97" s="178"/>
      <c r="AL97" s="178"/>
      <c r="AM97" s="296"/>
      <c r="AN97" s="291"/>
      <c r="AO97" s="178"/>
      <c r="AP97" s="178"/>
      <c r="AQ97" s="178"/>
      <c r="AR97" s="179"/>
    </row>
    <row r="98" spans="1:44" hidden="1" x14ac:dyDescent="0.3">
      <c r="A98" s="477"/>
      <c r="B98" s="257" t="s">
        <v>213</v>
      </c>
      <c r="C98" s="386"/>
      <c r="D98" s="386"/>
      <c r="E98" s="386"/>
      <c r="F98" s="386"/>
      <c r="G98" s="386"/>
      <c r="H98" s="386"/>
      <c r="I98" s="264"/>
      <c r="J98" s="154"/>
      <c r="K98" s="81">
        <f t="shared" si="6"/>
        <v>0</v>
      </c>
      <c r="L98" s="75">
        <f t="shared" si="7"/>
        <v>0</v>
      </c>
      <c r="M98" s="255"/>
      <c r="N98" s="76">
        <f t="shared" si="2"/>
        <v>0</v>
      </c>
      <c r="O98" s="250"/>
      <c r="P98" s="160"/>
      <c r="Q98" s="73">
        <f t="shared" si="8"/>
        <v>0</v>
      </c>
      <c r="R98" s="82">
        <f t="shared" si="9"/>
        <v>0</v>
      </c>
      <c r="S98" s="75">
        <f t="shared" si="10"/>
        <v>0</v>
      </c>
      <c r="T98" s="163"/>
      <c r="U98" s="274"/>
      <c r="V98" s="178"/>
      <c r="W98" s="178"/>
      <c r="X98" s="178"/>
      <c r="Y98" s="178"/>
      <c r="Z98" s="179"/>
      <c r="AA98" s="285"/>
      <c r="AB98" s="291"/>
      <c r="AC98" s="178"/>
      <c r="AD98" s="178"/>
      <c r="AE98" s="178"/>
      <c r="AF98" s="78"/>
      <c r="AG98" s="177"/>
      <c r="AH98" s="178"/>
      <c r="AI98" s="178"/>
      <c r="AJ98" s="178"/>
      <c r="AK98" s="178"/>
      <c r="AL98" s="178"/>
      <c r="AM98" s="296"/>
      <c r="AN98" s="291"/>
      <c r="AO98" s="178"/>
      <c r="AP98" s="178"/>
      <c r="AQ98" s="178"/>
      <c r="AR98" s="179"/>
    </row>
    <row r="99" spans="1:44" hidden="1" x14ac:dyDescent="0.3">
      <c r="A99" s="477"/>
      <c r="B99" s="257" t="s">
        <v>214</v>
      </c>
      <c r="C99" s="386"/>
      <c r="D99" s="386"/>
      <c r="E99" s="386"/>
      <c r="F99" s="386"/>
      <c r="G99" s="386"/>
      <c r="H99" s="386"/>
      <c r="I99" s="264"/>
      <c r="J99" s="154"/>
      <c r="K99" s="81">
        <f t="shared" si="6"/>
        <v>0</v>
      </c>
      <c r="L99" s="75">
        <f t="shared" si="7"/>
        <v>0</v>
      </c>
      <c r="M99" s="255"/>
      <c r="N99" s="76">
        <f t="shared" si="2"/>
        <v>0</v>
      </c>
      <c r="O99" s="250"/>
      <c r="P99" s="160"/>
      <c r="Q99" s="73">
        <f t="shared" si="8"/>
        <v>0</v>
      </c>
      <c r="R99" s="82">
        <f t="shared" si="9"/>
        <v>0</v>
      </c>
      <c r="S99" s="75">
        <f t="shared" si="10"/>
        <v>0</v>
      </c>
      <c r="T99" s="163"/>
      <c r="U99" s="274"/>
      <c r="V99" s="178"/>
      <c r="W99" s="178"/>
      <c r="X99" s="178"/>
      <c r="Y99" s="178"/>
      <c r="Z99" s="179"/>
      <c r="AA99" s="285"/>
      <c r="AB99" s="291"/>
      <c r="AC99" s="178"/>
      <c r="AD99" s="178"/>
      <c r="AE99" s="178"/>
      <c r="AF99" s="78"/>
      <c r="AG99" s="177"/>
      <c r="AH99" s="178"/>
      <c r="AI99" s="178"/>
      <c r="AJ99" s="178"/>
      <c r="AK99" s="178"/>
      <c r="AL99" s="178"/>
      <c r="AM99" s="296"/>
      <c r="AN99" s="291"/>
      <c r="AO99" s="178"/>
      <c r="AP99" s="178"/>
      <c r="AQ99" s="178"/>
      <c r="AR99" s="179"/>
    </row>
    <row r="100" spans="1:44" hidden="1" x14ac:dyDescent="0.3">
      <c r="A100" s="477"/>
      <c r="B100" s="257" t="s">
        <v>215</v>
      </c>
      <c r="C100" s="386"/>
      <c r="D100" s="386"/>
      <c r="E100" s="386"/>
      <c r="F100" s="386"/>
      <c r="G100" s="386"/>
      <c r="H100" s="386"/>
      <c r="I100" s="264"/>
      <c r="J100" s="154"/>
      <c r="K100" s="81">
        <f t="shared" si="6"/>
        <v>0</v>
      </c>
      <c r="L100" s="75">
        <f t="shared" si="7"/>
        <v>0</v>
      </c>
      <c r="M100" s="255"/>
      <c r="N100" s="76">
        <f t="shared" si="2"/>
        <v>0</v>
      </c>
      <c r="O100" s="250"/>
      <c r="P100" s="160"/>
      <c r="Q100" s="73">
        <f t="shared" si="8"/>
        <v>0</v>
      </c>
      <c r="R100" s="82">
        <f t="shared" si="9"/>
        <v>0</v>
      </c>
      <c r="S100" s="75">
        <f t="shared" si="10"/>
        <v>0</v>
      </c>
      <c r="T100" s="163"/>
      <c r="U100" s="274"/>
      <c r="V100" s="178"/>
      <c r="W100" s="178"/>
      <c r="X100" s="178"/>
      <c r="Y100" s="178"/>
      <c r="Z100" s="179"/>
      <c r="AA100" s="285"/>
      <c r="AB100" s="291"/>
      <c r="AC100" s="178"/>
      <c r="AD100" s="178"/>
      <c r="AE100" s="178"/>
      <c r="AF100" s="78"/>
      <c r="AG100" s="177"/>
      <c r="AH100" s="178"/>
      <c r="AI100" s="178"/>
      <c r="AJ100" s="178"/>
      <c r="AK100" s="178"/>
      <c r="AL100" s="178"/>
      <c r="AM100" s="296"/>
      <c r="AN100" s="291"/>
      <c r="AO100" s="178"/>
      <c r="AP100" s="178"/>
      <c r="AQ100" s="178"/>
      <c r="AR100" s="179"/>
    </row>
    <row r="101" spans="1:44" hidden="1" x14ac:dyDescent="0.3">
      <c r="A101" s="477"/>
      <c r="B101" s="257" t="s">
        <v>216</v>
      </c>
      <c r="C101" s="386"/>
      <c r="D101" s="386"/>
      <c r="E101" s="386"/>
      <c r="F101" s="386"/>
      <c r="G101" s="386"/>
      <c r="H101" s="386"/>
      <c r="I101" s="264"/>
      <c r="J101" s="154"/>
      <c r="K101" s="81">
        <f t="shared" si="6"/>
        <v>0</v>
      </c>
      <c r="L101" s="75">
        <f t="shared" si="7"/>
        <v>0</v>
      </c>
      <c r="M101" s="255"/>
      <c r="N101" s="76">
        <f t="shared" si="2"/>
        <v>0</v>
      </c>
      <c r="O101" s="250"/>
      <c r="P101" s="160"/>
      <c r="Q101" s="73">
        <f t="shared" si="8"/>
        <v>0</v>
      </c>
      <c r="R101" s="82">
        <f t="shared" si="9"/>
        <v>0</v>
      </c>
      <c r="S101" s="75">
        <f t="shared" si="10"/>
        <v>0</v>
      </c>
      <c r="T101" s="163"/>
      <c r="U101" s="274"/>
      <c r="V101" s="178"/>
      <c r="W101" s="178"/>
      <c r="X101" s="178"/>
      <c r="Y101" s="178"/>
      <c r="Z101" s="179"/>
      <c r="AA101" s="285"/>
      <c r="AB101" s="291"/>
      <c r="AC101" s="178"/>
      <c r="AD101" s="178"/>
      <c r="AE101" s="178"/>
      <c r="AF101" s="78"/>
      <c r="AG101" s="177"/>
      <c r="AH101" s="178"/>
      <c r="AI101" s="178"/>
      <c r="AJ101" s="178"/>
      <c r="AK101" s="178"/>
      <c r="AL101" s="178"/>
      <c r="AM101" s="296"/>
      <c r="AN101" s="291"/>
      <c r="AO101" s="178"/>
      <c r="AP101" s="178"/>
      <c r="AQ101" s="178"/>
      <c r="AR101" s="179"/>
    </row>
    <row r="102" spans="1:44" hidden="1" x14ac:dyDescent="0.3">
      <c r="A102" s="477"/>
      <c r="B102" s="257" t="s">
        <v>217</v>
      </c>
      <c r="C102" s="386"/>
      <c r="D102" s="386"/>
      <c r="E102" s="386"/>
      <c r="F102" s="386"/>
      <c r="G102" s="386"/>
      <c r="H102" s="386"/>
      <c r="I102" s="264"/>
      <c r="J102" s="154"/>
      <c r="K102" s="81">
        <f t="shared" si="6"/>
        <v>0</v>
      </c>
      <c r="L102" s="75">
        <f t="shared" si="7"/>
        <v>0</v>
      </c>
      <c r="M102" s="255"/>
      <c r="N102" s="76">
        <f t="shared" si="2"/>
        <v>0</v>
      </c>
      <c r="O102" s="250"/>
      <c r="P102" s="160"/>
      <c r="Q102" s="73">
        <f t="shared" si="8"/>
        <v>0</v>
      </c>
      <c r="R102" s="82">
        <f t="shared" si="9"/>
        <v>0</v>
      </c>
      <c r="S102" s="75">
        <f t="shared" si="10"/>
        <v>0</v>
      </c>
      <c r="T102" s="163"/>
      <c r="U102" s="274"/>
      <c r="V102" s="178"/>
      <c r="W102" s="178"/>
      <c r="X102" s="178"/>
      <c r="Y102" s="178"/>
      <c r="Z102" s="179"/>
      <c r="AA102" s="285"/>
      <c r="AB102" s="291"/>
      <c r="AC102" s="178"/>
      <c r="AD102" s="178"/>
      <c r="AE102" s="178"/>
      <c r="AF102" s="78"/>
      <c r="AG102" s="177"/>
      <c r="AH102" s="178"/>
      <c r="AI102" s="178"/>
      <c r="AJ102" s="178"/>
      <c r="AK102" s="178"/>
      <c r="AL102" s="178"/>
      <c r="AM102" s="296"/>
      <c r="AN102" s="291"/>
      <c r="AO102" s="178"/>
      <c r="AP102" s="178"/>
      <c r="AQ102" s="178"/>
      <c r="AR102" s="179"/>
    </row>
    <row r="103" spans="1:44" hidden="1" x14ac:dyDescent="0.3">
      <c r="A103" s="477"/>
      <c r="B103" s="257" t="s">
        <v>218</v>
      </c>
      <c r="C103" s="386"/>
      <c r="D103" s="386"/>
      <c r="E103" s="386"/>
      <c r="F103" s="386"/>
      <c r="G103" s="386"/>
      <c r="H103" s="386"/>
      <c r="I103" s="264"/>
      <c r="J103" s="154"/>
      <c r="K103" s="81">
        <f t="shared" si="6"/>
        <v>0</v>
      </c>
      <c r="L103" s="75">
        <f t="shared" si="7"/>
        <v>0</v>
      </c>
      <c r="M103" s="255"/>
      <c r="N103" s="76">
        <f t="shared" si="2"/>
        <v>0</v>
      </c>
      <c r="O103" s="250"/>
      <c r="P103" s="160"/>
      <c r="Q103" s="73">
        <f t="shared" si="8"/>
        <v>0</v>
      </c>
      <c r="R103" s="82">
        <f t="shared" si="9"/>
        <v>0</v>
      </c>
      <c r="S103" s="75">
        <f t="shared" si="10"/>
        <v>0</v>
      </c>
      <c r="T103" s="163"/>
      <c r="U103" s="274"/>
      <c r="V103" s="178"/>
      <c r="W103" s="178"/>
      <c r="X103" s="178"/>
      <c r="Y103" s="178"/>
      <c r="Z103" s="179"/>
      <c r="AA103" s="285"/>
      <c r="AB103" s="291"/>
      <c r="AC103" s="178"/>
      <c r="AD103" s="178"/>
      <c r="AE103" s="178"/>
      <c r="AF103" s="78"/>
      <c r="AG103" s="177"/>
      <c r="AH103" s="178"/>
      <c r="AI103" s="178"/>
      <c r="AJ103" s="178"/>
      <c r="AK103" s="178"/>
      <c r="AL103" s="178"/>
      <c r="AM103" s="296"/>
      <c r="AN103" s="291"/>
      <c r="AO103" s="178"/>
      <c r="AP103" s="178"/>
      <c r="AQ103" s="178"/>
      <c r="AR103" s="179"/>
    </row>
    <row r="104" spans="1:44" hidden="1" x14ac:dyDescent="0.3">
      <c r="A104" s="477"/>
      <c r="B104" s="257" t="s">
        <v>219</v>
      </c>
      <c r="C104" s="386"/>
      <c r="D104" s="386"/>
      <c r="E104" s="386"/>
      <c r="F104" s="386"/>
      <c r="G104" s="386"/>
      <c r="H104" s="386"/>
      <c r="I104" s="264"/>
      <c r="J104" s="154"/>
      <c r="K104" s="81">
        <f t="shared" si="6"/>
        <v>0</v>
      </c>
      <c r="L104" s="75">
        <f t="shared" si="7"/>
        <v>0</v>
      </c>
      <c r="M104" s="255"/>
      <c r="N104" s="76">
        <f t="shared" si="2"/>
        <v>0</v>
      </c>
      <c r="O104" s="250"/>
      <c r="P104" s="160"/>
      <c r="Q104" s="73">
        <f t="shared" si="8"/>
        <v>0</v>
      </c>
      <c r="R104" s="82">
        <f t="shared" si="9"/>
        <v>0</v>
      </c>
      <c r="S104" s="75">
        <f t="shared" si="10"/>
        <v>0</v>
      </c>
      <c r="T104" s="163"/>
      <c r="U104" s="274"/>
      <c r="V104" s="178"/>
      <c r="W104" s="178"/>
      <c r="X104" s="178"/>
      <c r="Y104" s="178"/>
      <c r="Z104" s="179"/>
      <c r="AA104" s="285"/>
      <c r="AB104" s="291"/>
      <c r="AC104" s="178"/>
      <c r="AD104" s="178"/>
      <c r="AE104" s="178"/>
      <c r="AF104" s="78"/>
      <c r="AG104" s="177"/>
      <c r="AH104" s="178"/>
      <c r="AI104" s="178"/>
      <c r="AJ104" s="178"/>
      <c r="AK104" s="178"/>
      <c r="AL104" s="178"/>
      <c r="AM104" s="296"/>
      <c r="AN104" s="291"/>
      <c r="AO104" s="178"/>
      <c r="AP104" s="178"/>
      <c r="AQ104" s="178"/>
      <c r="AR104" s="179"/>
    </row>
    <row r="105" spans="1:44" hidden="1" x14ac:dyDescent="0.3">
      <c r="A105" s="477"/>
      <c r="B105" s="257" t="s">
        <v>220</v>
      </c>
      <c r="C105" s="386"/>
      <c r="D105" s="386"/>
      <c r="E105" s="386"/>
      <c r="F105" s="386"/>
      <c r="G105" s="386"/>
      <c r="H105" s="386"/>
      <c r="I105" s="264"/>
      <c r="J105" s="154"/>
      <c r="K105" s="81">
        <f t="shared" si="6"/>
        <v>0</v>
      </c>
      <c r="L105" s="75">
        <f t="shared" si="7"/>
        <v>0</v>
      </c>
      <c r="M105" s="255"/>
      <c r="N105" s="76">
        <f t="shared" si="2"/>
        <v>0</v>
      </c>
      <c r="O105" s="250"/>
      <c r="P105" s="160"/>
      <c r="Q105" s="73">
        <f t="shared" si="8"/>
        <v>0</v>
      </c>
      <c r="R105" s="82">
        <f t="shared" si="9"/>
        <v>0</v>
      </c>
      <c r="S105" s="75">
        <f t="shared" si="10"/>
        <v>0</v>
      </c>
      <c r="T105" s="163"/>
      <c r="U105" s="274"/>
      <c r="V105" s="178"/>
      <c r="W105" s="178"/>
      <c r="X105" s="178"/>
      <c r="Y105" s="178"/>
      <c r="Z105" s="179"/>
      <c r="AA105" s="285"/>
      <c r="AB105" s="291"/>
      <c r="AC105" s="178"/>
      <c r="AD105" s="178"/>
      <c r="AE105" s="178"/>
      <c r="AF105" s="78"/>
      <c r="AG105" s="177"/>
      <c r="AH105" s="178"/>
      <c r="AI105" s="178"/>
      <c r="AJ105" s="178"/>
      <c r="AK105" s="178"/>
      <c r="AL105" s="178"/>
      <c r="AM105" s="296"/>
      <c r="AN105" s="291"/>
      <c r="AO105" s="178"/>
      <c r="AP105" s="178"/>
      <c r="AQ105" s="178"/>
      <c r="AR105" s="179"/>
    </row>
    <row r="106" spans="1:44" ht="15" hidden="1" thickBot="1" x14ac:dyDescent="0.35">
      <c r="A106" s="477"/>
      <c r="B106" s="257" t="s">
        <v>221</v>
      </c>
      <c r="C106" s="386"/>
      <c r="D106" s="386"/>
      <c r="E106" s="386"/>
      <c r="F106" s="386"/>
      <c r="G106" s="386"/>
      <c r="H106" s="386"/>
      <c r="I106" s="264"/>
      <c r="J106" s="154"/>
      <c r="K106" s="81">
        <f t="shared" si="6"/>
        <v>0</v>
      </c>
      <c r="L106" s="75">
        <f t="shared" si="7"/>
        <v>0</v>
      </c>
      <c r="M106" s="255"/>
      <c r="N106" s="76">
        <f t="shared" si="2"/>
        <v>0</v>
      </c>
      <c r="O106" s="250"/>
      <c r="P106" s="160"/>
      <c r="Q106" s="73">
        <f t="shared" si="8"/>
        <v>0</v>
      </c>
      <c r="R106" s="82">
        <f t="shared" si="9"/>
        <v>0</v>
      </c>
      <c r="S106" s="75">
        <f t="shared" si="10"/>
        <v>0</v>
      </c>
      <c r="T106" s="163"/>
      <c r="U106" s="274"/>
      <c r="V106" s="178"/>
      <c r="W106" s="178"/>
      <c r="X106" s="178"/>
      <c r="Y106" s="178"/>
      <c r="Z106" s="179"/>
      <c r="AA106" s="285"/>
      <c r="AB106" s="291"/>
      <c r="AC106" s="178"/>
      <c r="AD106" s="178"/>
      <c r="AE106" s="178"/>
      <c r="AF106" s="78"/>
      <c r="AG106" s="177"/>
      <c r="AH106" s="178"/>
      <c r="AI106" s="178"/>
      <c r="AJ106" s="178"/>
      <c r="AK106" s="178"/>
      <c r="AL106" s="178"/>
      <c r="AM106" s="296"/>
      <c r="AN106" s="291"/>
      <c r="AO106" s="178"/>
      <c r="AP106" s="178"/>
      <c r="AQ106" s="178"/>
      <c r="AR106" s="179"/>
    </row>
    <row r="107" spans="1:44" ht="21" customHeight="1" thickBot="1" x14ac:dyDescent="0.35">
      <c r="A107" s="483"/>
      <c r="B107" s="12" t="s">
        <v>52</v>
      </c>
      <c r="C107" s="14"/>
      <c r="D107" s="14"/>
      <c r="E107" s="14"/>
      <c r="F107" s="14"/>
      <c r="G107" s="14"/>
      <c r="H107" s="14"/>
      <c r="I107" s="265">
        <f>IF(L107&gt;0,L107/J107,0)</f>
        <v>0</v>
      </c>
      <c r="J107" s="121">
        <f>SUM(J7:J106)</f>
        <v>0</v>
      </c>
      <c r="K107" s="122">
        <f>J107/2080</f>
        <v>0</v>
      </c>
      <c r="L107" s="123">
        <f>SUM(L7:L106)</f>
        <v>0</v>
      </c>
      <c r="M107" s="123">
        <f>SUM(M7:M106)</f>
        <v>0</v>
      </c>
      <c r="N107" s="124">
        <f>SUM(N7:N106)</f>
        <v>0</v>
      </c>
      <c r="O107" s="143" t="str">
        <f>IFERROR(ABS(Q107)/L107,"")</f>
        <v/>
      </c>
      <c r="P107" s="256" t="str">
        <f>IFERROR(ABS(R107/M107),"")</f>
        <v/>
      </c>
      <c r="Q107" s="144">
        <f>SUM(Q7:Q106)</f>
        <v>0</v>
      </c>
      <c r="R107" s="144">
        <f>SUM(R7:R106)</f>
        <v>0</v>
      </c>
      <c r="S107" s="123">
        <f>SUM(S7:S106)</f>
        <v>0</v>
      </c>
      <c r="T107" s="125"/>
      <c r="U107" s="275"/>
      <c r="V107" s="181"/>
      <c r="W107" s="181"/>
      <c r="X107" s="181"/>
      <c r="Y107" s="181"/>
      <c r="Z107" s="182"/>
      <c r="AA107" s="286"/>
      <c r="AB107" s="292"/>
      <c r="AC107" s="181"/>
      <c r="AD107" s="181"/>
      <c r="AE107" s="181"/>
      <c r="AF107" s="129"/>
      <c r="AG107" s="180"/>
      <c r="AH107" s="181"/>
      <c r="AI107" s="181"/>
      <c r="AJ107" s="181"/>
      <c r="AK107" s="181"/>
      <c r="AL107" s="181"/>
      <c r="AM107" s="297"/>
      <c r="AN107" s="292"/>
      <c r="AO107" s="181"/>
      <c r="AP107" s="181"/>
      <c r="AQ107" s="181"/>
      <c r="AR107" s="182"/>
    </row>
    <row r="108" spans="1:44" x14ac:dyDescent="0.3">
      <c r="A108" s="476" t="s">
        <v>105</v>
      </c>
      <c r="B108" s="257" t="s">
        <v>102</v>
      </c>
      <c r="C108" s="386"/>
      <c r="D108" s="386"/>
      <c r="E108" s="386"/>
      <c r="F108" s="386"/>
      <c r="G108" s="386"/>
      <c r="H108" s="386"/>
      <c r="I108" s="266"/>
      <c r="J108" s="15"/>
      <c r="K108" s="15"/>
      <c r="L108" s="15"/>
      <c r="M108" s="15"/>
      <c r="N108" s="15"/>
      <c r="O108" s="15"/>
      <c r="P108" s="15"/>
      <c r="Q108" s="15"/>
      <c r="R108" s="15"/>
      <c r="S108" s="15"/>
      <c r="T108" s="79"/>
      <c r="U108" s="165">
        <v>0</v>
      </c>
      <c r="V108" s="164"/>
      <c r="W108" s="183">
        <f t="shared" ref="W108:W171" si="11">V108/2080</f>
        <v>0</v>
      </c>
      <c r="X108" s="184">
        <f>U108*V108</f>
        <v>0</v>
      </c>
      <c r="Y108" s="206">
        <v>0</v>
      </c>
      <c r="Z108" s="185">
        <f>SUM(X108:Y108)</f>
        <v>0</v>
      </c>
      <c r="AA108" s="246"/>
      <c r="AB108" s="159"/>
      <c r="AC108" s="212">
        <f>-(AA108*X108)</f>
        <v>0</v>
      </c>
      <c r="AD108" s="213">
        <f>-(AB108*Y108)</f>
        <v>0</v>
      </c>
      <c r="AE108" s="213">
        <f>SUM(Z108,AC108,AD108)</f>
        <v>0</v>
      </c>
      <c r="AF108" s="162"/>
      <c r="AG108" s="165">
        <v>0</v>
      </c>
      <c r="AH108" s="166">
        <v>0</v>
      </c>
      <c r="AI108" s="186">
        <f t="shared" ref="AI108:AI171" si="12">AH108/2080</f>
        <v>0</v>
      </c>
      <c r="AJ108" s="212">
        <f>AG108*AH108</f>
        <v>0</v>
      </c>
      <c r="AK108" s="169"/>
      <c r="AL108" s="227">
        <f>SUM(AJ108:AK108)</f>
        <v>0</v>
      </c>
      <c r="AM108" s="246"/>
      <c r="AN108" s="159"/>
      <c r="AO108" s="212">
        <f>-(AM108*AJ108)</f>
        <v>0</v>
      </c>
      <c r="AP108" s="213">
        <f>-(AN108*AK108)</f>
        <v>0</v>
      </c>
      <c r="AQ108" s="213">
        <f>SUM(AL108,AO108:AP108)</f>
        <v>0</v>
      </c>
      <c r="AR108" s="245"/>
    </row>
    <row r="109" spans="1:44" x14ac:dyDescent="0.3">
      <c r="A109" s="477"/>
      <c r="B109" s="257" t="s">
        <v>101</v>
      </c>
      <c r="C109" s="386"/>
      <c r="D109" s="386"/>
      <c r="E109" s="386"/>
      <c r="F109" s="386"/>
      <c r="G109" s="386"/>
      <c r="H109" s="386"/>
      <c r="I109" s="267"/>
      <c r="J109" s="15"/>
      <c r="K109" s="15"/>
      <c r="L109" s="15"/>
      <c r="M109" s="15"/>
      <c r="N109" s="15"/>
      <c r="O109" s="15"/>
      <c r="P109" s="15"/>
      <c r="Q109" s="15"/>
      <c r="R109" s="15"/>
      <c r="S109" s="15"/>
      <c r="T109" s="79"/>
      <c r="U109" s="165">
        <v>0</v>
      </c>
      <c r="V109" s="152"/>
      <c r="W109" s="189">
        <f t="shared" si="11"/>
        <v>0</v>
      </c>
      <c r="X109" s="190">
        <f t="shared" ref="X109:X172" si="13">U109*V109</f>
        <v>0</v>
      </c>
      <c r="Y109" s="207">
        <v>0</v>
      </c>
      <c r="Z109" s="191">
        <f t="shared" ref="Z109:Z172" si="14">SUM(X109:Y109)</f>
        <v>0</v>
      </c>
      <c r="AA109" s="158"/>
      <c r="AB109" s="159"/>
      <c r="AC109" s="212">
        <f>-(AA109*X109)</f>
        <v>0</v>
      </c>
      <c r="AD109" s="213">
        <f t="shared" ref="AD109:AD172" si="15">-(AB109*Y109)</f>
        <v>0</v>
      </c>
      <c r="AE109" s="213">
        <f t="shared" ref="AE109:AE172" si="16">SUM(Z109,AC109,AD109)</f>
        <v>0</v>
      </c>
      <c r="AF109" s="162"/>
      <c r="AG109" s="165">
        <v>0</v>
      </c>
      <c r="AH109" s="166">
        <v>0</v>
      </c>
      <c r="AI109" s="186">
        <f t="shared" si="12"/>
        <v>0</v>
      </c>
      <c r="AJ109" s="212">
        <f>AG109*AH109</f>
        <v>0</v>
      </c>
      <c r="AK109" s="169"/>
      <c r="AL109" s="227">
        <f t="shared" ref="AL109:AL172" si="17">SUM(AJ109:AK109)</f>
        <v>0</v>
      </c>
      <c r="AM109" s="158"/>
      <c r="AN109" s="159"/>
      <c r="AO109" s="212">
        <f t="shared" ref="AO109:AP172" si="18">-(AM109*AJ109)</f>
        <v>0</v>
      </c>
      <c r="AP109" s="213">
        <f t="shared" si="18"/>
        <v>0</v>
      </c>
      <c r="AQ109" s="213">
        <f t="shared" ref="AQ109:AQ172" si="19">SUM(AL109,AO109:AP109)</f>
        <v>0</v>
      </c>
      <c r="AR109" s="222"/>
    </row>
    <row r="110" spans="1:44" x14ac:dyDescent="0.3">
      <c r="A110" s="477"/>
      <c r="B110" s="257" t="s">
        <v>417</v>
      </c>
      <c r="C110" s="386"/>
      <c r="D110" s="386"/>
      <c r="E110" s="386"/>
      <c r="F110" s="386"/>
      <c r="G110" s="386"/>
      <c r="H110" s="386"/>
      <c r="I110" s="267"/>
      <c r="J110" s="15"/>
      <c r="K110" s="15"/>
      <c r="L110" s="15"/>
      <c r="M110" s="15"/>
      <c r="N110" s="15"/>
      <c r="O110" s="15"/>
      <c r="P110" s="15"/>
      <c r="Q110" s="15"/>
      <c r="R110" s="15"/>
      <c r="S110" s="15"/>
      <c r="T110" s="79"/>
      <c r="U110" s="165">
        <v>0</v>
      </c>
      <c r="V110" s="152"/>
      <c r="W110" s="189">
        <f t="shared" si="11"/>
        <v>0</v>
      </c>
      <c r="X110" s="190">
        <f t="shared" si="13"/>
        <v>0</v>
      </c>
      <c r="Y110" s="207">
        <v>0</v>
      </c>
      <c r="Z110" s="191">
        <f t="shared" si="14"/>
        <v>0</v>
      </c>
      <c r="AA110" s="158"/>
      <c r="AB110" s="159"/>
      <c r="AC110" s="212">
        <f t="shared" ref="AC110:AD173" si="20">-(AA110*X110)</f>
        <v>0</v>
      </c>
      <c r="AD110" s="213">
        <f t="shared" si="15"/>
        <v>0</v>
      </c>
      <c r="AE110" s="213">
        <f t="shared" si="16"/>
        <v>0</v>
      </c>
      <c r="AF110" s="162"/>
      <c r="AG110" s="165">
        <v>0</v>
      </c>
      <c r="AH110" s="166">
        <v>0</v>
      </c>
      <c r="AI110" s="186">
        <f t="shared" si="12"/>
        <v>0</v>
      </c>
      <c r="AJ110" s="212">
        <f t="shared" ref="AJ110:AJ173" si="21">AG110*AH110</f>
        <v>0</v>
      </c>
      <c r="AK110" s="169"/>
      <c r="AL110" s="227">
        <f t="shared" si="17"/>
        <v>0</v>
      </c>
      <c r="AM110" s="158"/>
      <c r="AN110" s="159"/>
      <c r="AO110" s="212">
        <f t="shared" si="18"/>
        <v>0</v>
      </c>
      <c r="AP110" s="213">
        <f t="shared" si="18"/>
        <v>0</v>
      </c>
      <c r="AQ110" s="213">
        <f t="shared" si="19"/>
        <v>0</v>
      </c>
      <c r="AR110" s="222"/>
    </row>
    <row r="111" spans="1:44" ht="15.75" customHeight="1" x14ac:dyDescent="0.3">
      <c r="A111" s="477"/>
      <c r="B111" s="257" t="s">
        <v>92</v>
      </c>
      <c r="C111" s="386"/>
      <c r="D111" s="386"/>
      <c r="E111" s="386"/>
      <c r="F111" s="386"/>
      <c r="G111" s="386"/>
      <c r="H111" s="386"/>
      <c r="I111" s="267"/>
      <c r="J111" s="15"/>
      <c r="K111" s="15"/>
      <c r="L111" s="15"/>
      <c r="M111" s="15"/>
      <c r="N111" s="15"/>
      <c r="O111" s="15"/>
      <c r="P111" s="15"/>
      <c r="Q111" s="15"/>
      <c r="R111" s="15"/>
      <c r="S111" s="15"/>
      <c r="T111" s="79"/>
      <c r="U111" s="165">
        <v>0</v>
      </c>
      <c r="V111" s="152"/>
      <c r="W111" s="189">
        <f t="shared" si="11"/>
        <v>0</v>
      </c>
      <c r="X111" s="190">
        <f t="shared" si="13"/>
        <v>0</v>
      </c>
      <c r="Y111" s="207">
        <v>0</v>
      </c>
      <c r="Z111" s="191">
        <f t="shared" si="14"/>
        <v>0</v>
      </c>
      <c r="AA111" s="158"/>
      <c r="AB111" s="159"/>
      <c r="AC111" s="212">
        <f t="shared" si="20"/>
        <v>0</v>
      </c>
      <c r="AD111" s="213">
        <f t="shared" si="15"/>
        <v>0</v>
      </c>
      <c r="AE111" s="213">
        <f t="shared" si="16"/>
        <v>0</v>
      </c>
      <c r="AF111" s="162"/>
      <c r="AG111" s="165">
        <v>0</v>
      </c>
      <c r="AH111" s="166">
        <v>0</v>
      </c>
      <c r="AI111" s="186">
        <f t="shared" si="12"/>
        <v>0</v>
      </c>
      <c r="AJ111" s="212">
        <f t="shared" si="21"/>
        <v>0</v>
      </c>
      <c r="AK111" s="169"/>
      <c r="AL111" s="227">
        <f t="shared" si="17"/>
        <v>0</v>
      </c>
      <c r="AM111" s="158"/>
      <c r="AN111" s="159"/>
      <c r="AO111" s="212">
        <f t="shared" si="18"/>
        <v>0</v>
      </c>
      <c r="AP111" s="213">
        <f t="shared" si="18"/>
        <v>0</v>
      </c>
      <c r="AQ111" s="213">
        <f t="shared" si="19"/>
        <v>0</v>
      </c>
      <c r="AR111" s="222"/>
    </row>
    <row r="112" spans="1:44" hidden="1" x14ac:dyDescent="0.3">
      <c r="A112" s="477"/>
      <c r="B112" s="257" t="s">
        <v>222</v>
      </c>
      <c r="C112" s="386"/>
      <c r="D112" s="386"/>
      <c r="E112" s="386"/>
      <c r="F112" s="386"/>
      <c r="G112" s="386"/>
      <c r="H112" s="386"/>
      <c r="I112" s="267"/>
      <c r="J112" s="15"/>
      <c r="K112" s="15"/>
      <c r="L112" s="15"/>
      <c r="M112" s="15"/>
      <c r="N112" s="15"/>
      <c r="O112" s="15"/>
      <c r="P112" s="15"/>
      <c r="Q112" s="15"/>
      <c r="R112" s="15"/>
      <c r="S112" s="15"/>
      <c r="T112" s="79"/>
      <c r="U112" s="165">
        <v>0</v>
      </c>
      <c r="V112" s="152"/>
      <c r="W112" s="189">
        <f t="shared" si="11"/>
        <v>0</v>
      </c>
      <c r="X112" s="190">
        <f t="shared" si="13"/>
        <v>0</v>
      </c>
      <c r="Y112" s="207">
        <v>0</v>
      </c>
      <c r="Z112" s="191">
        <f t="shared" si="14"/>
        <v>0</v>
      </c>
      <c r="AA112" s="158"/>
      <c r="AB112" s="158"/>
      <c r="AC112" s="212">
        <f t="shared" si="20"/>
        <v>0</v>
      </c>
      <c r="AD112" s="213">
        <f t="shared" si="15"/>
        <v>0</v>
      </c>
      <c r="AE112" s="213">
        <f t="shared" si="16"/>
        <v>0</v>
      </c>
      <c r="AF112" s="162"/>
      <c r="AG112" s="165">
        <v>0</v>
      </c>
      <c r="AH112" s="166">
        <v>0</v>
      </c>
      <c r="AI112" s="186">
        <f t="shared" si="12"/>
        <v>0</v>
      </c>
      <c r="AJ112" s="212">
        <f t="shared" si="21"/>
        <v>0</v>
      </c>
      <c r="AK112" s="169"/>
      <c r="AL112" s="227">
        <f t="shared" si="17"/>
        <v>0</v>
      </c>
      <c r="AM112" s="158"/>
      <c r="AN112" s="159"/>
      <c r="AO112" s="212">
        <f t="shared" si="18"/>
        <v>0</v>
      </c>
      <c r="AP112" s="213">
        <f t="shared" si="18"/>
        <v>0</v>
      </c>
      <c r="AQ112" s="213">
        <f t="shared" si="19"/>
        <v>0</v>
      </c>
      <c r="AR112" s="222"/>
    </row>
    <row r="113" spans="1:44" hidden="1" x14ac:dyDescent="0.3">
      <c r="A113" s="477"/>
      <c r="B113" s="257" t="s">
        <v>223</v>
      </c>
      <c r="C113" s="386"/>
      <c r="D113" s="386"/>
      <c r="E113" s="386"/>
      <c r="F113" s="386"/>
      <c r="G113" s="386"/>
      <c r="H113" s="386"/>
      <c r="I113" s="267"/>
      <c r="J113" s="15"/>
      <c r="K113" s="15"/>
      <c r="L113" s="15"/>
      <c r="M113" s="15"/>
      <c r="N113" s="15"/>
      <c r="O113" s="15"/>
      <c r="P113" s="15"/>
      <c r="Q113" s="15"/>
      <c r="R113" s="15"/>
      <c r="S113" s="15"/>
      <c r="T113" s="79"/>
      <c r="U113" s="165">
        <v>0</v>
      </c>
      <c r="V113" s="152"/>
      <c r="W113" s="189">
        <f t="shared" si="11"/>
        <v>0</v>
      </c>
      <c r="X113" s="190">
        <f t="shared" si="13"/>
        <v>0</v>
      </c>
      <c r="Y113" s="207">
        <v>0</v>
      </c>
      <c r="Z113" s="191">
        <f t="shared" si="14"/>
        <v>0</v>
      </c>
      <c r="AA113" s="158"/>
      <c r="AB113" s="158"/>
      <c r="AC113" s="212">
        <f t="shared" si="20"/>
        <v>0</v>
      </c>
      <c r="AD113" s="213">
        <f t="shared" si="15"/>
        <v>0</v>
      </c>
      <c r="AE113" s="213">
        <f t="shared" si="16"/>
        <v>0</v>
      </c>
      <c r="AF113" s="162"/>
      <c r="AG113" s="165">
        <v>0</v>
      </c>
      <c r="AH113" s="166">
        <v>0</v>
      </c>
      <c r="AI113" s="186">
        <f t="shared" si="12"/>
        <v>0</v>
      </c>
      <c r="AJ113" s="212">
        <f t="shared" si="21"/>
        <v>0</v>
      </c>
      <c r="AK113" s="169"/>
      <c r="AL113" s="227">
        <f t="shared" si="17"/>
        <v>0</v>
      </c>
      <c r="AM113" s="158"/>
      <c r="AN113" s="159"/>
      <c r="AO113" s="212">
        <f t="shared" si="18"/>
        <v>0</v>
      </c>
      <c r="AP113" s="213">
        <f t="shared" si="18"/>
        <v>0</v>
      </c>
      <c r="AQ113" s="213">
        <f t="shared" si="19"/>
        <v>0</v>
      </c>
      <c r="AR113" s="222"/>
    </row>
    <row r="114" spans="1:44" hidden="1" x14ac:dyDescent="0.3">
      <c r="A114" s="477"/>
      <c r="B114" s="257" t="s">
        <v>224</v>
      </c>
      <c r="C114" s="386"/>
      <c r="D114" s="386"/>
      <c r="E114" s="386"/>
      <c r="F114" s="386"/>
      <c r="G114" s="386"/>
      <c r="H114" s="386"/>
      <c r="I114" s="267"/>
      <c r="J114" s="15"/>
      <c r="K114" s="15"/>
      <c r="L114" s="15"/>
      <c r="M114" s="15"/>
      <c r="N114" s="15"/>
      <c r="O114" s="15"/>
      <c r="P114" s="15"/>
      <c r="Q114" s="15"/>
      <c r="R114" s="15"/>
      <c r="S114" s="15"/>
      <c r="T114" s="79"/>
      <c r="U114" s="165">
        <v>0</v>
      </c>
      <c r="V114" s="152"/>
      <c r="W114" s="189">
        <f t="shared" si="11"/>
        <v>0</v>
      </c>
      <c r="X114" s="190">
        <f t="shared" si="13"/>
        <v>0</v>
      </c>
      <c r="Y114" s="207">
        <v>0</v>
      </c>
      <c r="Z114" s="191">
        <f t="shared" si="14"/>
        <v>0</v>
      </c>
      <c r="AA114" s="158"/>
      <c r="AB114" s="158"/>
      <c r="AC114" s="212">
        <f t="shared" si="20"/>
        <v>0</v>
      </c>
      <c r="AD114" s="213">
        <f t="shared" si="15"/>
        <v>0</v>
      </c>
      <c r="AE114" s="213">
        <f t="shared" si="16"/>
        <v>0</v>
      </c>
      <c r="AF114" s="162"/>
      <c r="AG114" s="165">
        <v>0</v>
      </c>
      <c r="AH114" s="166">
        <v>0</v>
      </c>
      <c r="AI114" s="186">
        <f t="shared" si="12"/>
        <v>0</v>
      </c>
      <c r="AJ114" s="212">
        <f t="shared" si="21"/>
        <v>0</v>
      </c>
      <c r="AK114" s="169"/>
      <c r="AL114" s="227">
        <f t="shared" si="17"/>
        <v>0</v>
      </c>
      <c r="AM114" s="158"/>
      <c r="AN114" s="159"/>
      <c r="AO114" s="212">
        <f t="shared" si="18"/>
        <v>0</v>
      </c>
      <c r="AP114" s="213">
        <f t="shared" si="18"/>
        <v>0</v>
      </c>
      <c r="AQ114" s="213">
        <f t="shared" si="19"/>
        <v>0</v>
      </c>
      <c r="AR114" s="222"/>
    </row>
    <row r="115" spans="1:44" hidden="1" x14ac:dyDescent="0.3">
      <c r="A115" s="477"/>
      <c r="B115" s="257" t="s">
        <v>225</v>
      </c>
      <c r="C115" s="386"/>
      <c r="D115" s="386"/>
      <c r="E115" s="386"/>
      <c r="F115" s="386"/>
      <c r="G115" s="386"/>
      <c r="H115" s="386"/>
      <c r="I115" s="267"/>
      <c r="J115" s="15"/>
      <c r="K115" s="15"/>
      <c r="L115" s="15"/>
      <c r="M115" s="15"/>
      <c r="N115" s="15"/>
      <c r="O115" s="15"/>
      <c r="P115" s="15"/>
      <c r="Q115" s="15"/>
      <c r="R115" s="15"/>
      <c r="S115" s="15"/>
      <c r="T115" s="79"/>
      <c r="U115" s="165">
        <v>0</v>
      </c>
      <c r="V115" s="152"/>
      <c r="W115" s="189">
        <f t="shared" si="11"/>
        <v>0</v>
      </c>
      <c r="X115" s="190">
        <f t="shared" si="13"/>
        <v>0</v>
      </c>
      <c r="Y115" s="207">
        <v>0</v>
      </c>
      <c r="Z115" s="191">
        <f t="shared" si="14"/>
        <v>0</v>
      </c>
      <c r="AA115" s="158"/>
      <c r="AB115" s="158"/>
      <c r="AC115" s="212">
        <f t="shared" si="20"/>
        <v>0</v>
      </c>
      <c r="AD115" s="213">
        <f t="shared" si="15"/>
        <v>0</v>
      </c>
      <c r="AE115" s="213">
        <f t="shared" si="16"/>
        <v>0</v>
      </c>
      <c r="AF115" s="162"/>
      <c r="AG115" s="165">
        <v>0</v>
      </c>
      <c r="AH115" s="166">
        <v>0</v>
      </c>
      <c r="AI115" s="186">
        <f t="shared" si="12"/>
        <v>0</v>
      </c>
      <c r="AJ115" s="212">
        <f t="shared" si="21"/>
        <v>0</v>
      </c>
      <c r="AK115" s="169"/>
      <c r="AL115" s="227">
        <f t="shared" si="17"/>
        <v>0</v>
      </c>
      <c r="AM115" s="158"/>
      <c r="AN115" s="159"/>
      <c r="AO115" s="212">
        <f t="shared" si="18"/>
        <v>0</v>
      </c>
      <c r="AP115" s="213">
        <f t="shared" si="18"/>
        <v>0</v>
      </c>
      <c r="AQ115" s="213">
        <f t="shared" si="19"/>
        <v>0</v>
      </c>
      <c r="AR115" s="222"/>
    </row>
    <row r="116" spans="1:44" hidden="1" x14ac:dyDescent="0.3">
      <c r="A116" s="477"/>
      <c r="B116" s="257" t="s">
        <v>226</v>
      </c>
      <c r="C116" s="386"/>
      <c r="D116" s="386"/>
      <c r="E116" s="386"/>
      <c r="F116" s="386"/>
      <c r="G116" s="386"/>
      <c r="H116" s="386"/>
      <c r="I116" s="267"/>
      <c r="J116" s="15"/>
      <c r="K116" s="15"/>
      <c r="L116" s="15"/>
      <c r="M116" s="15"/>
      <c r="N116" s="15"/>
      <c r="O116" s="15"/>
      <c r="P116" s="15"/>
      <c r="Q116" s="15"/>
      <c r="R116" s="15"/>
      <c r="S116" s="15"/>
      <c r="T116" s="79"/>
      <c r="U116" s="165">
        <v>0</v>
      </c>
      <c r="V116" s="152"/>
      <c r="W116" s="189">
        <f t="shared" si="11"/>
        <v>0</v>
      </c>
      <c r="X116" s="190">
        <f t="shared" si="13"/>
        <v>0</v>
      </c>
      <c r="Y116" s="207">
        <v>0</v>
      </c>
      <c r="Z116" s="191">
        <f t="shared" si="14"/>
        <v>0</v>
      </c>
      <c r="AA116" s="158"/>
      <c r="AB116" s="158"/>
      <c r="AC116" s="212">
        <f t="shared" si="20"/>
        <v>0</v>
      </c>
      <c r="AD116" s="213">
        <f t="shared" si="15"/>
        <v>0</v>
      </c>
      <c r="AE116" s="213">
        <f t="shared" si="16"/>
        <v>0</v>
      </c>
      <c r="AF116" s="162"/>
      <c r="AG116" s="165">
        <v>0</v>
      </c>
      <c r="AH116" s="166">
        <v>0</v>
      </c>
      <c r="AI116" s="186">
        <f t="shared" si="12"/>
        <v>0</v>
      </c>
      <c r="AJ116" s="212">
        <f t="shared" si="21"/>
        <v>0</v>
      </c>
      <c r="AK116" s="169"/>
      <c r="AL116" s="227">
        <f t="shared" si="17"/>
        <v>0</v>
      </c>
      <c r="AM116" s="158"/>
      <c r="AN116" s="159"/>
      <c r="AO116" s="212">
        <f t="shared" si="18"/>
        <v>0</v>
      </c>
      <c r="AP116" s="213">
        <f t="shared" si="18"/>
        <v>0</v>
      </c>
      <c r="AQ116" s="213">
        <f t="shared" si="19"/>
        <v>0</v>
      </c>
      <c r="AR116" s="222"/>
    </row>
    <row r="117" spans="1:44" hidden="1" x14ac:dyDescent="0.3">
      <c r="A117" s="477"/>
      <c r="B117" s="257" t="s">
        <v>227</v>
      </c>
      <c r="C117" s="386"/>
      <c r="D117" s="386"/>
      <c r="E117" s="386"/>
      <c r="F117" s="386"/>
      <c r="G117" s="386"/>
      <c r="H117" s="386"/>
      <c r="I117" s="267"/>
      <c r="J117" s="15"/>
      <c r="K117" s="15"/>
      <c r="L117" s="15"/>
      <c r="M117" s="15"/>
      <c r="N117" s="15"/>
      <c r="O117" s="15"/>
      <c r="P117" s="15"/>
      <c r="Q117" s="15"/>
      <c r="R117" s="15"/>
      <c r="S117" s="15"/>
      <c r="T117" s="79"/>
      <c r="U117" s="165">
        <v>0</v>
      </c>
      <c r="V117" s="152"/>
      <c r="W117" s="189">
        <f t="shared" si="11"/>
        <v>0</v>
      </c>
      <c r="X117" s="190">
        <f t="shared" si="13"/>
        <v>0</v>
      </c>
      <c r="Y117" s="207">
        <v>0</v>
      </c>
      <c r="Z117" s="191">
        <f t="shared" si="14"/>
        <v>0</v>
      </c>
      <c r="AA117" s="158"/>
      <c r="AB117" s="158"/>
      <c r="AC117" s="212">
        <f t="shared" si="20"/>
        <v>0</v>
      </c>
      <c r="AD117" s="213">
        <f t="shared" si="15"/>
        <v>0</v>
      </c>
      <c r="AE117" s="213">
        <f t="shared" si="16"/>
        <v>0</v>
      </c>
      <c r="AF117" s="162"/>
      <c r="AG117" s="165">
        <v>0</v>
      </c>
      <c r="AH117" s="166">
        <v>0</v>
      </c>
      <c r="AI117" s="186">
        <f t="shared" si="12"/>
        <v>0</v>
      </c>
      <c r="AJ117" s="212">
        <f t="shared" si="21"/>
        <v>0</v>
      </c>
      <c r="AK117" s="169"/>
      <c r="AL117" s="227">
        <f t="shared" si="17"/>
        <v>0</v>
      </c>
      <c r="AM117" s="158"/>
      <c r="AN117" s="159"/>
      <c r="AO117" s="212">
        <f t="shared" si="18"/>
        <v>0</v>
      </c>
      <c r="AP117" s="213">
        <f t="shared" si="18"/>
        <v>0</v>
      </c>
      <c r="AQ117" s="213">
        <f t="shared" si="19"/>
        <v>0</v>
      </c>
      <c r="AR117" s="222"/>
    </row>
    <row r="118" spans="1:44" hidden="1" x14ac:dyDescent="0.3">
      <c r="A118" s="477"/>
      <c r="B118" s="257" t="s">
        <v>228</v>
      </c>
      <c r="C118" s="386"/>
      <c r="D118" s="386"/>
      <c r="E118" s="386"/>
      <c r="F118" s="386"/>
      <c r="G118" s="386"/>
      <c r="H118" s="386"/>
      <c r="I118" s="267"/>
      <c r="J118" s="15"/>
      <c r="K118" s="15"/>
      <c r="L118" s="15"/>
      <c r="M118" s="15"/>
      <c r="N118" s="15"/>
      <c r="O118" s="15"/>
      <c r="P118" s="15"/>
      <c r="Q118" s="15"/>
      <c r="R118" s="15"/>
      <c r="S118" s="15"/>
      <c r="T118" s="79"/>
      <c r="U118" s="165">
        <v>0</v>
      </c>
      <c r="V118" s="152"/>
      <c r="W118" s="189">
        <f t="shared" si="11"/>
        <v>0</v>
      </c>
      <c r="X118" s="190">
        <f t="shared" si="13"/>
        <v>0</v>
      </c>
      <c r="Y118" s="207">
        <v>0</v>
      </c>
      <c r="Z118" s="191">
        <f t="shared" si="14"/>
        <v>0</v>
      </c>
      <c r="AA118" s="158"/>
      <c r="AB118" s="158"/>
      <c r="AC118" s="212">
        <f t="shared" si="20"/>
        <v>0</v>
      </c>
      <c r="AD118" s="213">
        <f t="shared" si="15"/>
        <v>0</v>
      </c>
      <c r="AE118" s="213">
        <f t="shared" si="16"/>
        <v>0</v>
      </c>
      <c r="AF118" s="162"/>
      <c r="AG118" s="165">
        <v>0</v>
      </c>
      <c r="AH118" s="166">
        <v>0</v>
      </c>
      <c r="AI118" s="186">
        <f t="shared" si="12"/>
        <v>0</v>
      </c>
      <c r="AJ118" s="212">
        <f t="shared" si="21"/>
        <v>0</v>
      </c>
      <c r="AK118" s="169"/>
      <c r="AL118" s="227">
        <f t="shared" si="17"/>
        <v>0</v>
      </c>
      <c r="AM118" s="158"/>
      <c r="AN118" s="159"/>
      <c r="AO118" s="212">
        <f t="shared" si="18"/>
        <v>0</v>
      </c>
      <c r="AP118" s="213">
        <f t="shared" si="18"/>
        <v>0</v>
      </c>
      <c r="AQ118" s="213">
        <f t="shared" si="19"/>
        <v>0</v>
      </c>
      <c r="AR118" s="222"/>
    </row>
    <row r="119" spans="1:44" hidden="1" x14ac:dyDescent="0.3">
      <c r="A119" s="477"/>
      <c r="B119" s="257" t="s">
        <v>229</v>
      </c>
      <c r="C119" s="386"/>
      <c r="D119" s="386"/>
      <c r="E119" s="386"/>
      <c r="F119" s="386"/>
      <c r="G119" s="386"/>
      <c r="H119" s="386"/>
      <c r="I119" s="267"/>
      <c r="J119" s="15"/>
      <c r="K119" s="15"/>
      <c r="L119" s="15"/>
      <c r="M119" s="15"/>
      <c r="N119" s="15"/>
      <c r="O119" s="15"/>
      <c r="P119" s="15"/>
      <c r="Q119" s="15"/>
      <c r="R119" s="15"/>
      <c r="S119" s="15"/>
      <c r="T119" s="79"/>
      <c r="U119" s="165">
        <v>0</v>
      </c>
      <c r="V119" s="152"/>
      <c r="W119" s="189">
        <f t="shared" si="11"/>
        <v>0</v>
      </c>
      <c r="X119" s="190">
        <f t="shared" si="13"/>
        <v>0</v>
      </c>
      <c r="Y119" s="207">
        <v>0</v>
      </c>
      <c r="Z119" s="191">
        <f t="shared" si="14"/>
        <v>0</v>
      </c>
      <c r="AA119" s="158"/>
      <c r="AB119" s="158"/>
      <c r="AC119" s="212">
        <f t="shared" si="20"/>
        <v>0</v>
      </c>
      <c r="AD119" s="213">
        <f t="shared" si="15"/>
        <v>0</v>
      </c>
      <c r="AE119" s="213">
        <f t="shared" si="16"/>
        <v>0</v>
      </c>
      <c r="AF119" s="162"/>
      <c r="AG119" s="165">
        <v>0</v>
      </c>
      <c r="AH119" s="166">
        <v>0</v>
      </c>
      <c r="AI119" s="186">
        <f t="shared" si="12"/>
        <v>0</v>
      </c>
      <c r="AJ119" s="212">
        <f t="shared" si="21"/>
        <v>0</v>
      </c>
      <c r="AK119" s="169"/>
      <c r="AL119" s="227">
        <f t="shared" si="17"/>
        <v>0</v>
      </c>
      <c r="AM119" s="158"/>
      <c r="AN119" s="159"/>
      <c r="AO119" s="212">
        <f t="shared" si="18"/>
        <v>0</v>
      </c>
      <c r="AP119" s="213">
        <f t="shared" si="18"/>
        <v>0</v>
      </c>
      <c r="AQ119" s="213">
        <f t="shared" si="19"/>
        <v>0</v>
      </c>
      <c r="AR119" s="222"/>
    </row>
    <row r="120" spans="1:44" hidden="1" x14ac:dyDescent="0.3">
      <c r="A120" s="477"/>
      <c r="B120" s="257" t="s">
        <v>230</v>
      </c>
      <c r="C120" s="386"/>
      <c r="D120" s="386"/>
      <c r="E120" s="386"/>
      <c r="F120" s="386"/>
      <c r="G120" s="386"/>
      <c r="H120" s="386"/>
      <c r="I120" s="267"/>
      <c r="J120" s="15"/>
      <c r="K120" s="15"/>
      <c r="L120" s="15"/>
      <c r="M120" s="15"/>
      <c r="N120" s="15"/>
      <c r="O120" s="15"/>
      <c r="P120" s="15"/>
      <c r="Q120" s="15"/>
      <c r="R120" s="15"/>
      <c r="S120" s="15"/>
      <c r="T120" s="79"/>
      <c r="U120" s="165">
        <v>0</v>
      </c>
      <c r="V120" s="152"/>
      <c r="W120" s="189">
        <f t="shared" si="11"/>
        <v>0</v>
      </c>
      <c r="X120" s="190">
        <f t="shared" si="13"/>
        <v>0</v>
      </c>
      <c r="Y120" s="207">
        <v>0</v>
      </c>
      <c r="Z120" s="191">
        <f t="shared" si="14"/>
        <v>0</v>
      </c>
      <c r="AA120" s="158"/>
      <c r="AB120" s="158"/>
      <c r="AC120" s="212">
        <f t="shared" si="20"/>
        <v>0</v>
      </c>
      <c r="AD120" s="213">
        <f t="shared" si="15"/>
        <v>0</v>
      </c>
      <c r="AE120" s="213">
        <f t="shared" si="16"/>
        <v>0</v>
      </c>
      <c r="AF120" s="162"/>
      <c r="AG120" s="165">
        <v>0</v>
      </c>
      <c r="AH120" s="166">
        <v>0</v>
      </c>
      <c r="AI120" s="186">
        <f t="shared" si="12"/>
        <v>0</v>
      </c>
      <c r="AJ120" s="212">
        <f t="shared" si="21"/>
        <v>0</v>
      </c>
      <c r="AK120" s="169"/>
      <c r="AL120" s="227">
        <f t="shared" si="17"/>
        <v>0</v>
      </c>
      <c r="AM120" s="158"/>
      <c r="AN120" s="159"/>
      <c r="AO120" s="212">
        <f t="shared" si="18"/>
        <v>0</v>
      </c>
      <c r="AP120" s="213">
        <f t="shared" si="18"/>
        <v>0</v>
      </c>
      <c r="AQ120" s="213">
        <f t="shared" si="19"/>
        <v>0</v>
      </c>
      <c r="AR120" s="222"/>
    </row>
    <row r="121" spans="1:44" hidden="1" x14ac:dyDescent="0.3">
      <c r="A121" s="477"/>
      <c r="B121" s="257" t="s">
        <v>231</v>
      </c>
      <c r="C121" s="386"/>
      <c r="D121" s="386"/>
      <c r="E121" s="386"/>
      <c r="F121" s="386"/>
      <c r="G121" s="386"/>
      <c r="H121" s="386"/>
      <c r="I121" s="267"/>
      <c r="J121" s="15"/>
      <c r="K121" s="15"/>
      <c r="L121" s="15"/>
      <c r="M121" s="15"/>
      <c r="N121" s="15"/>
      <c r="O121" s="15"/>
      <c r="P121" s="15"/>
      <c r="Q121" s="15"/>
      <c r="R121" s="15"/>
      <c r="S121" s="15"/>
      <c r="T121" s="79"/>
      <c r="U121" s="165">
        <v>0</v>
      </c>
      <c r="V121" s="152"/>
      <c r="W121" s="189">
        <f t="shared" si="11"/>
        <v>0</v>
      </c>
      <c r="X121" s="190">
        <f t="shared" si="13"/>
        <v>0</v>
      </c>
      <c r="Y121" s="207">
        <v>0</v>
      </c>
      <c r="Z121" s="191">
        <f t="shared" si="14"/>
        <v>0</v>
      </c>
      <c r="AA121" s="158"/>
      <c r="AB121" s="158"/>
      <c r="AC121" s="212">
        <f t="shared" si="20"/>
        <v>0</v>
      </c>
      <c r="AD121" s="213">
        <f t="shared" si="15"/>
        <v>0</v>
      </c>
      <c r="AE121" s="213">
        <f t="shared" si="16"/>
        <v>0</v>
      </c>
      <c r="AF121" s="162"/>
      <c r="AG121" s="165">
        <v>0</v>
      </c>
      <c r="AH121" s="166">
        <v>0</v>
      </c>
      <c r="AI121" s="186">
        <f t="shared" si="12"/>
        <v>0</v>
      </c>
      <c r="AJ121" s="212">
        <f t="shared" si="21"/>
        <v>0</v>
      </c>
      <c r="AK121" s="169"/>
      <c r="AL121" s="227">
        <f t="shared" si="17"/>
        <v>0</v>
      </c>
      <c r="AM121" s="158"/>
      <c r="AN121" s="159"/>
      <c r="AO121" s="212">
        <f t="shared" si="18"/>
        <v>0</v>
      </c>
      <c r="AP121" s="213">
        <f t="shared" si="18"/>
        <v>0</v>
      </c>
      <c r="AQ121" s="213">
        <f t="shared" si="19"/>
        <v>0</v>
      </c>
      <c r="AR121" s="222"/>
    </row>
    <row r="122" spans="1:44" hidden="1" x14ac:dyDescent="0.3">
      <c r="A122" s="477"/>
      <c r="B122" s="257" t="s">
        <v>232</v>
      </c>
      <c r="C122" s="386"/>
      <c r="D122" s="386"/>
      <c r="E122" s="386"/>
      <c r="F122" s="386"/>
      <c r="G122" s="386"/>
      <c r="H122" s="386"/>
      <c r="I122" s="267"/>
      <c r="J122" s="15"/>
      <c r="K122" s="15"/>
      <c r="L122" s="15"/>
      <c r="M122" s="15"/>
      <c r="N122" s="15"/>
      <c r="O122" s="15"/>
      <c r="P122" s="15"/>
      <c r="Q122" s="15"/>
      <c r="R122" s="15"/>
      <c r="S122" s="15"/>
      <c r="T122" s="79"/>
      <c r="U122" s="165">
        <v>0</v>
      </c>
      <c r="V122" s="152"/>
      <c r="W122" s="189">
        <f t="shared" si="11"/>
        <v>0</v>
      </c>
      <c r="X122" s="190">
        <f t="shared" si="13"/>
        <v>0</v>
      </c>
      <c r="Y122" s="207">
        <v>0</v>
      </c>
      <c r="Z122" s="191">
        <f t="shared" si="14"/>
        <v>0</v>
      </c>
      <c r="AA122" s="158"/>
      <c r="AB122" s="158"/>
      <c r="AC122" s="212">
        <f t="shared" si="20"/>
        <v>0</v>
      </c>
      <c r="AD122" s="213">
        <f t="shared" si="15"/>
        <v>0</v>
      </c>
      <c r="AE122" s="213">
        <f t="shared" si="16"/>
        <v>0</v>
      </c>
      <c r="AF122" s="162"/>
      <c r="AG122" s="165">
        <v>0</v>
      </c>
      <c r="AH122" s="166">
        <v>0</v>
      </c>
      <c r="AI122" s="186">
        <f t="shared" si="12"/>
        <v>0</v>
      </c>
      <c r="AJ122" s="212">
        <f t="shared" si="21"/>
        <v>0</v>
      </c>
      <c r="AK122" s="169"/>
      <c r="AL122" s="227">
        <f t="shared" si="17"/>
        <v>0</v>
      </c>
      <c r="AM122" s="158"/>
      <c r="AN122" s="159"/>
      <c r="AO122" s="212">
        <f t="shared" si="18"/>
        <v>0</v>
      </c>
      <c r="AP122" s="213">
        <f t="shared" si="18"/>
        <v>0</v>
      </c>
      <c r="AQ122" s="213">
        <f t="shared" si="19"/>
        <v>0</v>
      </c>
      <c r="AR122" s="222"/>
    </row>
    <row r="123" spans="1:44" hidden="1" x14ac:dyDescent="0.3">
      <c r="A123" s="477"/>
      <c r="B123" s="257" t="s">
        <v>233</v>
      </c>
      <c r="C123" s="386"/>
      <c r="D123" s="386"/>
      <c r="E123" s="386"/>
      <c r="F123" s="386"/>
      <c r="G123" s="386"/>
      <c r="H123" s="386"/>
      <c r="I123" s="267"/>
      <c r="J123" s="15"/>
      <c r="K123" s="15"/>
      <c r="L123" s="15"/>
      <c r="M123" s="15"/>
      <c r="N123" s="15"/>
      <c r="O123" s="15"/>
      <c r="P123" s="15"/>
      <c r="Q123" s="15"/>
      <c r="R123" s="15"/>
      <c r="S123" s="15"/>
      <c r="T123" s="79"/>
      <c r="U123" s="165">
        <v>0</v>
      </c>
      <c r="V123" s="152"/>
      <c r="W123" s="189">
        <f t="shared" si="11"/>
        <v>0</v>
      </c>
      <c r="X123" s="190">
        <f t="shared" si="13"/>
        <v>0</v>
      </c>
      <c r="Y123" s="207">
        <v>0</v>
      </c>
      <c r="Z123" s="191">
        <f t="shared" si="14"/>
        <v>0</v>
      </c>
      <c r="AA123" s="158"/>
      <c r="AB123" s="158"/>
      <c r="AC123" s="212">
        <f t="shared" si="20"/>
        <v>0</v>
      </c>
      <c r="AD123" s="213">
        <f t="shared" si="15"/>
        <v>0</v>
      </c>
      <c r="AE123" s="213">
        <f t="shared" si="16"/>
        <v>0</v>
      </c>
      <c r="AF123" s="162"/>
      <c r="AG123" s="165">
        <v>0</v>
      </c>
      <c r="AH123" s="166">
        <v>0</v>
      </c>
      <c r="AI123" s="186">
        <f t="shared" si="12"/>
        <v>0</v>
      </c>
      <c r="AJ123" s="212">
        <f t="shared" si="21"/>
        <v>0</v>
      </c>
      <c r="AK123" s="169"/>
      <c r="AL123" s="227">
        <f t="shared" si="17"/>
        <v>0</v>
      </c>
      <c r="AM123" s="158"/>
      <c r="AN123" s="159"/>
      <c r="AO123" s="212">
        <f t="shared" si="18"/>
        <v>0</v>
      </c>
      <c r="AP123" s="213">
        <f t="shared" si="18"/>
        <v>0</v>
      </c>
      <c r="AQ123" s="213">
        <f t="shared" si="19"/>
        <v>0</v>
      </c>
      <c r="AR123" s="222"/>
    </row>
    <row r="124" spans="1:44" hidden="1" x14ac:dyDescent="0.3">
      <c r="A124" s="477"/>
      <c r="B124" s="257" t="s">
        <v>234</v>
      </c>
      <c r="C124" s="386"/>
      <c r="D124" s="386"/>
      <c r="E124" s="386"/>
      <c r="F124" s="386"/>
      <c r="G124" s="386"/>
      <c r="H124" s="386"/>
      <c r="I124" s="267"/>
      <c r="J124" s="15"/>
      <c r="K124" s="15"/>
      <c r="L124" s="15"/>
      <c r="M124" s="15"/>
      <c r="N124" s="15"/>
      <c r="O124" s="15"/>
      <c r="P124" s="15"/>
      <c r="Q124" s="15"/>
      <c r="R124" s="15"/>
      <c r="S124" s="15"/>
      <c r="T124" s="79"/>
      <c r="U124" s="165">
        <v>0</v>
      </c>
      <c r="V124" s="152"/>
      <c r="W124" s="189">
        <f t="shared" si="11"/>
        <v>0</v>
      </c>
      <c r="X124" s="190">
        <f t="shared" si="13"/>
        <v>0</v>
      </c>
      <c r="Y124" s="207">
        <v>0</v>
      </c>
      <c r="Z124" s="191">
        <f t="shared" si="14"/>
        <v>0</v>
      </c>
      <c r="AA124" s="158"/>
      <c r="AB124" s="158"/>
      <c r="AC124" s="212">
        <f t="shared" si="20"/>
        <v>0</v>
      </c>
      <c r="AD124" s="213">
        <f t="shared" si="15"/>
        <v>0</v>
      </c>
      <c r="AE124" s="213">
        <f t="shared" si="16"/>
        <v>0</v>
      </c>
      <c r="AF124" s="162"/>
      <c r="AG124" s="165">
        <v>0</v>
      </c>
      <c r="AH124" s="166">
        <v>0</v>
      </c>
      <c r="AI124" s="186">
        <f t="shared" si="12"/>
        <v>0</v>
      </c>
      <c r="AJ124" s="212">
        <f t="shared" si="21"/>
        <v>0</v>
      </c>
      <c r="AK124" s="169"/>
      <c r="AL124" s="227">
        <f t="shared" si="17"/>
        <v>0</v>
      </c>
      <c r="AM124" s="158"/>
      <c r="AN124" s="159"/>
      <c r="AO124" s="212">
        <f t="shared" si="18"/>
        <v>0</v>
      </c>
      <c r="AP124" s="213">
        <f t="shared" si="18"/>
        <v>0</v>
      </c>
      <c r="AQ124" s="213">
        <f t="shared" si="19"/>
        <v>0</v>
      </c>
      <c r="AR124" s="222"/>
    </row>
    <row r="125" spans="1:44" hidden="1" x14ac:dyDescent="0.3">
      <c r="A125" s="477"/>
      <c r="B125" s="257" t="s">
        <v>235</v>
      </c>
      <c r="C125" s="386"/>
      <c r="D125" s="386"/>
      <c r="E125" s="386"/>
      <c r="F125" s="386"/>
      <c r="G125" s="386"/>
      <c r="H125" s="386"/>
      <c r="I125" s="267"/>
      <c r="J125" s="15"/>
      <c r="K125" s="15"/>
      <c r="L125" s="15"/>
      <c r="M125" s="15"/>
      <c r="N125" s="15"/>
      <c r="O125" s="15"/>
      <c r="P125" s="15"/>
      <c r="Q125" s="15"/>
      <c r="R125" s="15"/>
      <c r="S125" s="15"/>
      <c r="T125" s="79"/>
      <c r="U125" s="165">
        <v>0</v>
      </c>
      <c r="V125" s="152"/>
      <c r="W125" s="189">
        <f t="shared" si="11"/>
        <v>0</v>
      </c>
      <c r="X125" s="190">
        <f t="shared" si="13"/>
        <v>0</v>
      </c>
      <c r="Y125" s="207">
        <v>0</v>
      </c>
      <c r="Z125" s="191">
        <f t="shared" si="14"/>
        <v>0</v>
      </c>
      <c r="AA125" s="158"/>
      <c r="AB125" s="158"/>
      <c r="AC125" s="212">
        <f t="shared" si="20"/>
        <v>0</v>
      </c>
      <c r="AD125" s="213">
        <f t="shared" si="15"/>
        <v>0</v>
      </c>
      <c r="AE125" s="213">
        <f t="shared" si="16"/>
        <v>0</v>
      </c>
      <c r="AF125" s="162"/>
      <c r="AG125" s="165">
        <v>0</v>
      </c>
      <c r="AH125" s="166">
        <v>0</v>
      </c>
      <c r="AI125" s="186">
        <f t="shared" si="12"/>
        <v>0</v>
      </c>
      <c r="AJ125" s="212">
        <f t="shared" si="21"/>
        <v>0</v>
      </c>
      <c r="AK125" s="169"/>
      <c r="AL125" s="227">
        <f t="shared" si="17"/>
        <v>0</v>
      </c>
      <c r="AM125" s="158"/>
      <c r="AN125" s="159"/>
      <c r="AO125" s="212">
        <f t="shared" si="18"/>
        <v>0</v>
      </c>
      <c r="AP125" s="213">
        <f t="shared" si="18"/>
        <v>0</v>
      </c>
      <c r="AQ125" s="213">
        <f t="shared" si="19"/>
        <v>0</v>
      </c>
      <c r="AR125" s="222"/>
    </row>
    <row r="126" spans="1:44" hidden="1" x14ac:dyDescent="0.3">
      <c r="A126" s="477"/>
      <c r="B126" s="257" t="s">
        <v>236</v>
      </c>
      <c r="C126" s="386"/>
      <c r="D126" s="386"/>
      <c r="E126" s="386"/>
      <c r="F126" s="386"/>
      <c r="G126" s="386"/>
      <c r="H126" s="386"/>
      <c r="I126" s="267"/>
      <c r="J126" s="15"/>
      <c r="K126" s="15"/>
      <c r="L126" s="15"/>
      <c r="M126" s="15"/>
      <c r="N126" s="15"/>
      <c r="O126" s="15"/>
      <c r="P126" s="15"/>
      <c r="Q126" s="15"/>
      <c r="R126" s="15"/>
      <c r="S126" s="15"/>
      <c r="T126" s="79"/>
      <c r="U126" s="165">
        <v>0</v>
      </c>
      <c r="V126" s="152"/>
      <c r="W126" s="189">
        <f t="shared" si="11"/>
        <v>0</v>
      </c>
      <c r="X126" s="190">
        <f t="shared" si="13"/>
        <v>0</v>
      </c>
      <c r="Y126" s="207">
        <v>0</v>
      </c>
      <c r="Z126" s="191">
        <f t="shared" si="14"/>
        <v>0</v>
      </c>
      <c r="AA126" s="158"/>
      <c r="AB126" s="158"/>
      <c r="AC126" s="212">
        <f t="shared" si="20"/>
        <v>0</v>
      </c>
      <c r="AD126" s="213">
        <f t="shared" si="15"/>
        <v>0</v>
      </c>
      <c r="AE126" s="213">
        <f t="shared" si="16"/>
        <v>0</v>
      </c>
      <c r="AF126" s="162"/>
      <c r="AG126" s="165">
        <v>0</v>
      </c>
      <c r="AH126" s="166">
        <v>0</v>
      </c>
      <c r="AI126" s="186">
        <f t="shared" si="12"/>
        <v>0</v>
      </c>
      <c r="AJ126" s="212">
        <f t="shared" si="21"/>
        <v>0</v>
      </c>
      <c r="AK126" s="169"/>
      <c r="AL126" s="227">
        <f t="shared" si="17"/>
        <v>0</v>
      </c>
      <c r="AM126" s="158"/>
      <c r="AN126" s="159"/>
      <c r="AO126" s="212">
        <f t="shared" si="18"/>
        <v>0</v>
      </c>
      <c r="AP126" s="213">
        <f t="shared" si="18"/>
        <v>0</v>
      </c>
      <c r="AQ126" s="213">
        <f t="shared" si="19"/>
        <v>0</v>
      </c>
      <c r="AR126" s="222"/>
    </row>
    <row r="127" spans="1:44" hidden="1" x14ac:dyDescent="0.3">
      <c r="A127" s="477"/>
      <c r="B127" s="257" t="s">
        <v>237</v>
      </c>
      <c r="C127" s="386"/>
      <c r="D127" s="386"/>
      <c r="E127" s="386"/>
      <c r="F127" s="386"/>
      <c r="G127" s="386"/>
      <c r="H127" s="386"/>
      <c r="I127" s="267"/>
      <c r="J127" s="15"/>
      <c r="K127" s="15"/>
      <c r="L127" s="15"/>
      <c r="M127" s="15"/>
      <c r="N127" s="15"/>
      <c r="O127" s="15"/>
      <c r="P127" s="15"/>
      <c r="Q127" s="15"/>
      <c r="R127" s="15"/>
      <c r="S127" s="15"/>
      <c r="T127" s="79"/>
      <c r="U127" s="165">
        <v>0</v>
      </c>
      <c r="V127" s="152"/>
      <c r="W127" s="189">
        <f t="shared" si="11"/>
        <v>0</v>
      </c>
      <c r="X127" s="190">
        <f t="shared" si="13"/>
        <v>0</v>
      </c>
      <c r="Y127" s="207">
        <v>0</v>
      </c>
      <c r="Z127" s="191">
        <f t="shared" si="14"/>
        <v>0</v>
      </c>
      <c r="AA127" s="158"/>
      <c r="AB127" s="158"/>
      <c r="AC127" s="212">
        <f t="shared" si="20"/>
        <v>0</v>
      </c>
      <c r="AD127" s="213">
        <f t="shared" si="15"/>
        <v>0</v>
      </c>
      <c r="AE127" s="213">
        <f t="shared" si="16"/>
        <v>0</v>
      </c>
      <c r="AF127" s="162"/>
      <c r="AG127" s="165">
        <v>0</v>
      </c>
      <c r="AH127" s="166">
        <v>0</v>
      </c>
      <c r="AI127" s="186">
        <f t="shared" si="12"/>
        <v>0</v>
      </c>
      <c r="AJ127" s="212">
        <f t="shared" si="21"/>
        <v>0</v>
      </c>
      <c r="AK127" s="169"/>
      <c r="AL127" s="227">
        <f t="shared" si="17"/>
        <v>0</v>
      </c>
      <c r="AM127" s="158"/>
      <c r="AN127" s="159"/>
      <c r="AO127" s="212">
        <f t="shared" si="18"/>
        <v>0</v>
      </c>
      <c r="AP127" s="213">
        <f t="shared" si="18"/>
        <v>0</v>
      </c>
      <c r="AQ127" s="213">
        <f t="shared" si="19"/>
        <v>0</v>
      </c>
      <c r="AR127" s="222"/>
    </row>
    <row r="128" spans="1:44" hidden="1" x14ac:dyDescent="0.3">
      <c r="A128" s="477"/>
      <c r="B128" s="257" t="s">
        <v>238</v>
      </c>
      <c r="C128" s="386"/>
      <c r="D128" s="386"/>
      <c r="E128" s="386"/>
      <c r="F128" s="386"/>
      <c r="G128" s="386"/>
      <c r="H128" s="386"/>
      <c r="I128" s="267"/>
      <c r="J128" s="15"/>
      <c r="K128" s="15"/>
      <c r="L128" s="15"/>
      <c r="M128" s="15"/>
      <c r="N128" s="15"/>
      <c r="O128" s="15"/>
      <c r="P128" s="15"/>
      <c r="Q128" s="15"/>
      <c r="R128" s="15"/>
      <c r="S128" s="15"/>
      <c r="T128" s="79"/>
      <c r="U128" s="165">
        <v>0</v>
      </c>
      <c r="V128" s="152"/>
      <c r="W128" s="189">
        <f t="shared" si="11"/>
        <v>0</v>
      </c>
      <c r="X128" s="190">
        <f t="shared" si="13"/>
        <v>0</v>
      </c>
      <c r="Y128" s="207">
        <v>0</v>
      </c>
      <c r="Z128" s="191">
        <f t="shared" si="14"/>
        <v>0</v>
      </c>
      <c r="AA128" s="158"/>
      <c r="AB128" s="158"/>
      <c r="AC128" s="212">
        <f t="shared" si="20"/>
        <v>0</v>
      </c>
      <c r="AD128" s="213">
        <f t="shared" si="15"/>
        <v>0</v>
      </c>
      <c r="AE128" s="213">
        <f t="shared" si="16"/>
        <v>0</v>
      </c>
      <c r="AF128" s="162"/>
      <c r="AG128" s="165">
        <v>0</v>
      </c>
      <c r="AH128" s="166">
        <v>0</v>
      </c>
      <c r="AI128" s="186">
        <f t="shared" si="12"/>
        <v>0</v>
      </c>
      <c r="AJ128" s="212">
        <f t="shared" si="21"/>
        <v>0</v>
      </c>
      <c r="AK128" s="169"/>
      <c r="AL128" s="227">
        <f t="shared" si="17"/>
        <v>0</v>
      </c>
      <c r="AM128" s="158"/>
      <c r="AN128" s="159"/>
      <c r="AO128" s="212">
        <f t="shared" si="18"/>
        <v>0</v>
      </c>
      <c r="AP128" s="213">
        <f t="shared" si="18"/>
        <v>0</v>
      </c>
      <c r="AQ128" s="213">
        <f t="shared" si="19"/>
        <v>0</v>
      </c>
      <c r="AR128" s="222"/>
    </row>
    <row r="129" spans="1:44" hidden="1" x14ac:dyDescent="0.3">
      <c r="A129" s="477"/>
      <c r="B129" s="257" t="s">
        <v>239</v>
      </c>
      <c r="C129" s="386"/>
      <c r="D129" s="386"/>
      <c r="E129" s="386"/>
      <c r="F129" s="386"/>
      <c r="G129" s="386"/>
      <c r="H129" s="386"/>
      <c r="I129" s="267"/>
      <c r="J129" s="15"/>
      <c r="K129" s="15"/>
      <c r="L129" s="15"/>
      <c r="M129" s="15"/>
      <c r="N129" s="15"/>
      <c r="O129" s="15"/>
      <c r="P129" s="15"/>
      <c r="Q129" s="15"/>
      <c r="R129" s="15"/>
      <c r="S129" s="15"/>
      <c r="T129" s="79"/>
      <c r="U129" s="165">
        <v>0</v>
      </c>
      <c r="V129" s="152"/>
      <c r="W129" s="189">
        <f t="shared" si="11"/>
        <v>0</v>
      </c>
      <c r="X129" s="190">
        <f t="shared" si="13"/>
        <v>0</v>
      </c>
      <c r="Y129" s="207">
        <v>0</v>
      </c>
      <c r="Z129" s="191">
        <f t="shared" si="14"/>
        <v>0</v>
      </c>
      <c r="AA129" s="158"/>
      <c r="AB129" s="158"/>
      <c r="AC129" s="212">
        <f t="shared" si="20"/>
        <v>0</v>
      </c>
      <c r="AD129" s="213">
        <f t="shared" si="15"/>
        <v>0</v>
      </c>
      <c r="AE129" s="213">
        <f t="shared" si="16"/>
        <v>0</v>
      </c>
      <c r="AF129" s="162"/>
      <c r="AG129" s="165">
        <v>0</v>
      </c>
      <c r="AH129" s="166">
        <v>0</v>
      </c>
      <c r="AI129" s="186">
        <f t="shared" si="12"/>
        <v>0</v>
      </c>
      <c r="AJ129" s="212">
        <f t="shared" si="21"/>
        <v>0</v>
      </c>
      <c r="AK129" s="169"/>
      <c r="AL129" s="227">
        <f t="shared" si="17"/>
        <v>0</v>
      </c>
      <c r="AM129" s="158"/>
      <c r="AN129" s="159"/>
      <c r="AO129" s="212">
        <f t="shared" si="18"/>
        <v>0</v>
      </c>
      <c r="AP129" s="213">
        <f t="shared" si="18"/>
        <v>0</v>
      </c>
      <c r="AQ129" s="213">
        <f t="shared" si="19"/>
        <v>0</v>
      </c>
      <c r="AR129" s="222"/>
    </row>
    <row r="130" spans="1:44" hidden="1" x14ac:dyDescent="0.3">
      <c r="A130" s="477"/>
      <c r="B130" s="257" t="s">
        <v>240</v>
      </c>
      <c r="C130" s="386"/>
      <c r="D130" s="386"/>
      <c r="E130" s="386"/>
      <c r="F130" s="386"/>
      <c r="G130" s="386"/>
      <c r="H130" s="386"/>
      <c r="I130" s="267"/>
      <c r="J130" s="15"/>
      <c r="K130" s="15"/>
      <c r="L130" s="15"/>
      <c r="M130" s="15"/>
      <c r="N130" s="15"/>
      <c r="O130" s="15"/>
      <c r="P130" s="15"/>
      <c r="Q130" s="15"/>
      <c r="R130" s="15"/>
      <c r="S130" s="15"/>
      <c r="T130" s="79"/>
      <c r="U130" s="165">
        <v>0</v>
      </c>
      <c r="V130" s="152"/>
      <c r="W130" s="189">
        <f t="shared" si="11"/>
        <v>0</v>
      </c>
      <c r="X130" s="190">
        <f t="shared" si="13"/>
        <v>0</v>
      </c>
      <c r="Y130" s="207">
        <v>0</v>
      </c>
      <c r="Z130" s="191">
        <f t="shared" si="14"/>
        <v>0</v>
      </c>
      <c r="AA130" s="158"/>
      <c r="AB130" s="158"/>
      <c r="AC130" s="212">
        <f t="shared" si="20"/>
        <v>0</v>
      </c>
      <c r="AD130" s="213">
        <f t="shared" si="15"/>
        <v>0</v>
      </c>
      <c r="AE130" s="213">
        <f t="shared" si="16"/>
        <v>0</v>
      </c>
      <c r="AF130" s="162"/>
      <c r="AG130" s="165">
        <v>0</v>
      </c>
      <c r="AH130" s="166">
        <v>0</v>
      </c>
      <c r="AI130" s="186">
        <f t="shared" si="12"/>
        <v>0</v>
      </c>
      <c r="AJ130" s="212">
        <f t="shared" si="21"/>
        <v>0</v>
      </c>
      <c r="AK130" s="169"/>
      <c r="AL130" s="227">
        <f t="shared" si="17"/>
        <v>0</v>
      </c>
      <c r="AM130" s="158"/>
      <c r="AN130" s="159"/>
      <c r="AO130" s="212">
        <f t="shared" si="18"/>
        <v>0</v>
      </c>
      <c r="AP130" s="213">
        <f t="shared" si="18"/>
        <v>0</v>
      </c>
      <c r="AQ130" s="213">
        <f t="shared" si="19"/>
        <v>0</v>
      </c>
      <c r="AR130" s="222"/>
    </row>
    <row r="131" spans="1:44" hidden="1" x14ac:dyDescent="0.3">
      <c r="A131" s="477"/>
      <c r="B131" s="257" t="s">
        <v>241</v>
      </c>
      <c r="C131" s="386"/>
      <c r="D131" s="386"/>
      <c r="E131" s="386"/>
      <c r="F131" s="386"/>
      <c r="G131" s="386"/>
      <c r="H131" s="386"/>
      <c r="I131" s="267"/>
      <c r="J131" s="15"/>
      <c r="K131" s="15"/>
      <c r="L131" s="15"/>
      <c r="M131" s="15"/>
      <c r="N131" s="15"/>
      <c r="O131" s="15"/>
      <c r="P131" s="15"/>
      <c r="Q131" s="15"/>
      <c r="R131" s="15"/>
      <c r="S131" s="15"/>
      <c r="T131" s="79"/>
      <c r="U131" s="165">
        <v>0</v>
      </c>
      <c r="V131" s="152"/>
      <c r="W131" s="189">
        <f t="shared" si="11"/>
        <v>0</v>
      </c>
      <c r="X131" s="190">
        <f t="shared" si="13"/>
        <v>0</v>
      </c>
      <c r="Y131" s="207">
        <v>0</v>
      </c>
      <c r="Z131" s="191">
        <f t="shared" si="14"/>
        <v>0</v>
      </c>
      <c r="AA131" s="158"/>
      <c r="AB131" s="158"/>
      <c r="AC131" s="212">
        <f t="shared" si="20"/>
        <v>0</v>
      </c>
      <c r="AD131" s="213">
        <f t="shared" si="15"/>
        <v>0</v>
      </c>
      <c r="AE131" s="213">
        <f t="shared" si="16"/>
        <v>0</v>
      </c>
      <c r="AF131" s="162"/>
      <c r="AG131" s="165">
        <v>0</v>
      </c>
      <c r="AH131" s="166">
        <v>0</v>
      </c>
      <c r="AI131" s="186">
        <f t="shared" si="12"/>
        <v>0</v>
      </c>
      <c r="AJ131" s="212">
        <f t="shared" si="21"/>
        <v>0</v>
      </c>
      <c r="AK131" s="169"/>
      <c r="AL131" s="227">
        <f t="shared" si="17"/>
        <v>0</v>
      </c>
      <c r="AM131" s="158"/>
      <c r="AN131" s="159"/>
      <c r="AO131" s="212">
        <f t="shared" si="18"/>
        <v>0</v>
      </c>
      <c r="AP131" s="213">
        <f t="shared" si="18"/>
        <v>0</v>
      </c>
      <c r="AQ131" s="213">
        <f t="shared" si="19"/>
        <v>0</v>
      </c>
      <c r="AR131" s="222"/>
    </row>
    <row r="132" spans="1:44" hidden="1" x14ac:dyDescent="0.3">
      <c r="A132" s="477"/>
      <c r="B132" s="257" t="s">
        <v>242</v>
      </c>
      <c r="C132" s="386"/>
      <c r="D132" s="386"/>
      <c r="E132" s="386"/>
      <c r="F132" s="386"/>
      <c r="G132" s="386"/>
      <c r="H132" s="386"/>
      <c r="I132" s="267"/>
      <c r="J132" s="15"/>
      <c r="K132" s="15"/>
      <c r="L132" s="15"/>
      <c r="M132" s="15"/>
      <c r="N132" s="15"/>
      <c r="O132" s="15"/>
      <c r="P132" s="15"/>
      <c r="Q132" s="15"/>
      <c r="R132" s="15"/>
      <c r="S132" s="15"/>
      <c r="T132" s="79"/>
      <c r="U132" s="165">
        <v>0</v>
      </c>
      <c r="V132" s="152"/>
      <c r="W132" s="189">
        <f t="shared" si="11"/>
        <v>0</v>
      </c>
      <c r="X132" s="190">
        <f t="shared" si="13"/>
        <v>0</v>
      </c>
      <c r="Y132" s="207">
        <v>0</v>
      </c>
      <c r="Z132" s="191">
        <f t="shared" si="14"/>
        <v>0</v>
      </c>
      <c r="AA132" s="158"/>
      <c r="AB132" s="158"/>
      <c r="AC132" s="212">
        <f t="shared" si="20"/>
        <v>0</v>
      </c>
      <c r="AD132" s="213">
        <f t="shared" si="15"/>
        <v>0</v>
      </c>
      <c r="AE132" s="213">
        <f t="shared" si="16"/>
        <v>0</v>
      </c>
      <c r="AF132" s="162"/>
      <c r="AG132" s="165">
        <v>0</v>
      </c>
      <c r="AH132" s="166">
        <v>0</v>
      </c>
      <c r="AI132" s="186">
        <f t="shared" si="12"/>
        <v>0</v>
      </c>
      <c r="AJ132" s="212">
        <f t="shared" si="21"/>
        <v>0</v>
      </c>
      <c r="AK132" s="169"/>
      <c r="AL132" s="227">
        <f t="shared" si="17"/>
        <v>0</v>
      </c>
      <c r="AM132" s="158"/>
      <c r="AN132" s="159"/>
      <c r="AO132" s="212">
        <f t="shared" si="18"/>
        <v>0</v>
      </c>
      <c r="AP132" s="213">
        <f t="shared" si="18"/>
        <v>0</v>
      </c>
      <c r="AQ132" s="213">
        <f t="shared" si="19"/>
        <v>0</v>
      </c>
      <c r="AR132" s="222"/>
    </row>
    <row r="133" spans="1:44" hidden="1" x14ac:dyDescent="0.3">
      <c r="A133" s="477"/>
      <c r="B133" s="257" t="s">
        <v>243</v>
      </c>
      <c r="C133" s="386"/>
      <c r="D133" s="386"/>
      <c r="E133" s="386"/>
      <c r="F133" s="386"/>
      <c r="G133" s="386"/>
      <c r="H133" s="386"/>
      <c r="I133" s="267"/>
      <c r="J133" s="15"/>
      <c r="K133" s="15"/>
      <c r="L133" s="15"/>
      <c r="M133" s="15"/>
      <c r="N133" s="15"/>
      <c r="O133" s="15"/>
      <c r="P133" s="15"/>
      <c r="Q133" s="15"/>
      <c r="R133" s="15"/>
      <c r="S133" s="15"/>
      <c r="T133" s="79"/>
      <c r="U133" s="165">
        <v>0</v>
      </c>
      <c r="V133" s="152"/>
      <c r="W133" s="189">
        <f t="shared" si="11"/>
        <v>0</v>
      </c>
      <c r="X133" s="190">
        <f t="shared" si="13"/>
        <v>0</v>
      </c>
      <c r="Y133" s="207">
        <v>0</v>
      </c>
      <c r="Z133" s="191">
        <f t="shared" si="14"/>
        <v>0</v>
      </c>
      <c r="AA133" s="158"/>
      <c r="AB133" s="158"/>
      <c r="AC133" s="212">
        <f t="shared" si="20"/>
        <v>0</v>
      </c>
      <c r="AD133" s="213">
        <f t="shared" si="15"/>
        <v>0</v>
      </c>
      <c r="AE133" s="213">
        <f t="shared" si="16"/>
        <v>0</v>
      </c>
      <c r="AF133" s="162"/>
      <c r="AG133" s="165">
        <v>0</v>
      </c>
      <c r="AH133" s="166">
        <v>0</v>
      </c>
      <c r="AI133" s="186">
        <f t="shared" si="12"/>
        <v>0</v>
      </c>
      <c r="AJ133" s="212">
        <f t="shared" si="21"/>
        <v>0</v>
      </c>
      <c r="AK133" s="169"/>
      <c r="AL133" s="227">
        <f t="shared" si="17"/>
        <v>0</v>
      </c>
      <c r="AM133" s="158"/>
      <c r="AN133" s="159"/>
      <c r="AO133" s="212">
        <f t="shared" si="18"/>
        <v>0</v>
      </c>
      <c r="AP133" s="213">
        <f t="shared" si="18"/>
        <v>0</v>
      </c>
      <c r="AQ133" s="213">
        <f t="shared" si="19"/>
        <v>0</v>
      </c>
      <c r="AR133" s="222"/>
    </row>
    <row r="134" spans="1:44" hidden="1" x14ac:dyDescent="0.3">
      <c r="A134" s="477"/>
      <c r="B134" s="257" t="s">
        <v>244</v>
      </c>
      <c r="C134" s="386"/>
      <c r="D134" s="386"/>
      <c r="E134" s="386"/>
      <c r="F134" s="386"/>
      <c r="G134" s="386"/>
      <c r="H134" s="386"/>
      <c r="I134" s="267"/>
      <c r="J134" s="15"/>
      <c r="K134" s="15"/>
      <c r="L134" s="15"/>
      <c r="M134" s="15"/>
      <c r="N134" s="15"/>
      <c r="O134" s="15"/>
      <c r="P134" s="15"/>
      <c r="Q134" s="15"/>
      <c r="R134" s="15"/>
      <c r="S134" s="15"/>
      <c r="T134" s="79"/>
      <c r="U134" s="165">
        <v>0</v>
      </c>
      <c r="V134" s="152"/>
      <c r="W134" s="189">
        <f t="shared" si="11"/>
        <v>0</v>
      </c>
      <c r="X134" s="190">
        <f t="shared" si="13"/>
        <v>0</v>
      </c>
      <c r="Y134" s="207">
        <v>0</v>
      </c>
      <c r="Z134" s="191">
        <f t="shared" si="14"/>
        <v>0</v>
      </c>
      <c r="AA134" s="158"/>
      <c r="AB134" s="158"/>
      <c r="AC134" s="212">
        <f t="shared" si="20"/>
        <v>0</v>
      </c>
      <c r="AD134" s="213">
        <f t="shared" si="15"/>
        <v>0</v>
      </c>
      <c r="AE134" s="213">
        <f t="shared" si="16"/>
        <v>0</v>
      </c>
      <c r="AF134" s="162"/>
      <c r="AG134" s="165">
        <v>0</v>
      </c>
      <c r="AH134" s="166">
        <v>0</v>
      </c>
      <c r="AI134" s="186">
        <f t="shared" si="12"/>
        <v>0</v>
      </c>
      <c r="AJ134" s="212">
        <f t="shared" si="21"/>
        <v>0</v>
      </c>
      <c r="AK134" s="169"/>
      <c r="AL134" s="227">
        <f t="shared" si="17"/>
        <v>0</v>
      </c>
      <c r="AM134" s="158"/>
      <c r="AN134" s="159"/>
      <c r="AO134" s="212">
        <f t="shared" si="18"/>
        <v>0</v>
      </c>
      <c r="AP134" s="213">
        <f t="shared" si="18"/>
        <v>0</v>
      </c>
      <c r="AQ134" s="213">
        <f t="shared" si="19"/>
        <v>0</v>
      </c>
      <c r="AR134" s="222"/>
    </row>
    <row r="135" spans="1:44" hidden="1" x14ac:dyDescent="0.3">
      <c r="A135" s="477"/>
      <c r="B135" s="257" t="s">
        <v>245</v>
      </c>
      <c r="C135" s="386"/>
      <c r="D135" s="386"/>
      <c r="E135" s="386"/>
      <c r="F135" s="386"/>
      <c r="G135" s="386"/>
      <c r="H135" s="386"/>
      <c r="I135" s="267"/>
      <c r="J135" s="15"/>
      <c r="K135" s="15"/>
      <c r="L135" s="15"/>
      <c r="M135" s="15"/>
      <c r="N135" s="15"/>
      <c r="O135" s="15"/>
      <c r="P135" s="15"/>
      <c r="Q135" s="15"/>
      <c r="R135" s="15"/>
      <c r="S135" s="15"/>
      <c r="T135" s="79"/>
      <c r="U135" s="165">
        <v>0</v>
      </c>
      <c r="V135" s="152"/>
      <c r="W135" s="189">
        <f t="shared" si="11"/>
        <v>0</v>
      </c>
      <c r="X135" s="190">
        <f t="shared" si="13"/>
        <v>0</v>
      </c>
      <c r="Y135" s="207">
        <v>0</v>
      </c>
      <c r="Z135" s="191">
        <f t="shared" si="14"/>
        <v>0</v>
      </c>
      <c r="AA135" s="158"/>
      <c r="AB135" s="158"/>
      <c r="AC135" s="212">
        <f t="shared" si="20"/>
        <v>0</v>
      </c>
      <c r="AD135" s="213">
        <f t="shared" si="15"/>
        <v>0</v>
      </c>
      <c r="AE135" s="213">
        <f t="shared" si="16"/>
        <v>0</v>
      </c>
      <c r="AF135" s="162"/>
      <c r="AG135" s="165">
        <v>0</v>
      </c>
      <c r="AH135" s="166">
        <v>0</v>
      </c>
      <c r="AI135" s="186">
        <f t="shared" si="12"/>
        <v>0</v>
      </c>
      <c r="AJ135" s="212">
        <f t="shared" si="21"/>
        <v>0</v>
      </c>
      <c r="AK135" s="169"/>
      <c r="AL135" s="227">
        <f t="shared" si="17"/>
        <v>0</v>
      </c>
      <c r="AM135" s="158"/>
      <c r="AN135" s="159"/>
      <c r="AO135" s="212">
        <f t="shared" si="18"/>
        <v>0</v>
      </c>
      <c r="AP135" s="213">
        <f t="shared" si="18"/>
        <v>0</v>
      </c>
      <c r="AQ135" s="213">
        <f t="shared" si="19"/>
        <v>0</v>
      </c>
      <c r="AR135" s="222"/>
    </row>
    <row r="136" spans="1:44" hidden="1" x14ac:dyDescent="0.3">
      <c r="A136" s="477"/>
      <c r="B136" s="257" t="s">
        <v>246</v>
      </c>
      <c r="C136" s="386"/>
      <c r="D136" s="386"/>
      <c r="E136" s="386"/>
      <c r="F136" s="386"/>
      <c r="G136" s="386"/>
      <c r="H136" s="386"/>
      <c r="I136" s="267"/>
      <c r="J136" s="15"/>
      <c r="K136" s="15"/>
      <c r="L136" s="15"/>
      <c r="M136" s="15"/>
      <c r="N136" s="15"/>
      <c r="O136" s="15"/>
      <c r="P136" s="15"/>
      <c r="Q136" s="15"/>
      <c r="R136" s="15"/>
      <c r="S136" s="15"/>
      <c r="T136" s="79"/>
      <c r="U136" s="165">
        <v>0</v>
      </c>
      <c r="V136" s="152"/>
      <c r="W136" s="189">
        <f t="shared" si="11"/>
        <v>0</v>
      </c>
      <c r="X136" s="190">
        <f t="shared" si="13"/>
        <v>0</v>
      </c>
      <c r="Y136" s="207">
        <v>0</v>
      </c>
      <c r="Z136" s="191">
        <f t="shared" si="14"/>
        <v>0</v>
      </c>
      <c r="AA136" s="158"/>
      <c r="AB136" s="158"/>
      <c r="AC136" s="212">
        <f t="shared" si="20"/>
        <v>0</v>
      </c>
      <c r="AD136" s="213">
        <f t="shared" si="15"/>
        <v>0</v>
      </c>
      <c r="AE136" s="213">
        <f t="shared" si="16"/>
        <v>0</v>
      </c>
      <c r="AF136" s="162"/>
      <c r="AG136" s="165">
        <v>0</v>
      </c>
      <c r="AH136" s="166">
        <v>0</v>
      </c>
      <c r="AI136" s="186">
        <f t="shared" si="12"/>
        <v>0</v>
      </c>
      <c r="AJ136" s="212">
        <f t="shared" si="21"/>
        <v>0</v>
      </c>
      <c r="AK136" s="169"/>
      <c r="AL136" s="227">
        <f t="shared" si="17"/>
        <v>0</v>
      </c>
      <c r="AM136" s="158"/>
      <c r="AN136" s="159"/>
      <c r="AO136" s="212">
        <f t="shared" si="18"/>
        <v>0</v>
      </c>
      <c r="AP136" s="213">
        <f t="shared" si="18"/>
        <v>0</v>
      </c>
      <c r="AQ136" s="213">
        <f t="shared" si="19"/>
        <v>0</v>
      </c>
      <c r="AR136" s="222"/>
    </row>
    <row r="137" spans="1:44" hidden="1" x14ac:dyDescent="0.3">
      <c r="A137" s="477"/>
      <c r="B137" s="257" t="s">
        <v>247</v>
      </c>
      <c r="C137" s="386"/>
      <c r="D137" s="386"/>
      <c r="E137" s="386"/>
      <c r="F137" s="386"/>
      <c r="G137" s="386"/>
      <c r="H137" s="386"/>
      <c r="I137" s="267"/>
      <c r="J137" s="15"/>
      <c r="K137" s="15"/>
      <c r="L137" s="15"/>
      <c r="M137" s="15"/>
      <c r="N137" s="15"/>
      <c r="O137" s="15"/>
      <c r="P137" s="15"/>
      <c r="Q137" s="15"/>
      <c r="R137" s="15"/>
      <c r="S137" s="15"/>
      <c r="T137" s="79"/>
      <c r="U137" s="165">
        <v>0</v>
      </c>
      <c r="V137" s="152"/>
      <c r="W137" s="189">
        <f t="shared" si="11"/>
        <v>0</v>
      </c>
      <c r="X137" s="190">
        <f t="shared" si="13"/>
        <v>0</v>
      </c>
      <c r="Y137" s="207">
        <v>0</v>
      </c>
      <c r="Z137" s="191">
        <f t="shared" si="14"/>
        <v>0</v>
      </c>
      <c r="AA137" s="158"/>
      <c r="AB137" s="158"/>
      <c r="AC137" s="212">
        <f t="shared" si="20"/>
        <v>0</v>
      </c>
      <c r="AD137" s="213">
        <f t="shared" si="15"/>
        <v>0</v>
      </c>
      <c r="AE137" s="213">
        <f t="shared" si="16"/>
        <v>0</v>
      </c>
      <c r="AF137" s="162"/>
      <c r="AG137" s="165">
        <v>0</v>
      </c>
      <c r="AH137" s="166">
        <v>0</v>
      </c>
      <c r="AI137" s="186">
        <f t="shared" si="12"/>
        <v>0</v>
      </c>
      <c r="AJ137" s="212">
        <f t="shared" si="21"/>
        <v>0</v>
      </c>
      <c r="AK137" s="169"/>
      <c r="AL137" s="227">
        <f t="shared" si="17"/>
        <v>0</v>
      </c>
      <c r="AM137" s="158"/>
      <c r="AN137" s="159"/>
      <c r="AO137" s="212">
        <f t="shared" si="18"/>
        <v>0</v>
      </c>
      <c r="AP137" s="213">
        <f t="shared" si="18"/>
        <v>0</v>
      </c>
      <c r="AQ137" s="213">
        <f t="shared" si="19"/>
        <v>0</v>
      </c>
      <c r="AR137" s="222"/>
    </row>
    <row r="138" spans="1:44" hidden="1" x14ac:dyDescent="0.3">
      <c r="A138" s="477"/>
      <c r="B138" s="257" t="s">
        <v>248</v>
      </c>
      <c r="C138" s="386"/>
      <c r="D138" s="386"/>
      <c r="E138" s="386"/>
      <c r="F138" s="386"/>
      <c r="G138" s="386"/>
      <c r="H138" s="386"/>
      <c r="I138" s="267"/>
      <c r="J138" s="15"/>
      <c r="K138" s="15"/>
      <c r="L138" s="15"/>
      <c r="M138" s="15"/>
      <c r="N138" s="15"/>
      <c r="O138" s="15"/>
      <c r="P138" s="15"/>
      <c r="Q138" s="15"/>
      <c r="R138" s="15"/>
      <c r="S138" s="15"/>
      <c r="T138" s="79"/>
      <c r="U138" s="165">
        <v>0</v>
      </c>
      <c r="V138" s="152"/>
      <c r="W138" s="189">
        <f t="shared" si="11"/>
        <v>0</v>
      </c>
      <c r="X138" s="190">
        <f t="shared" si="13"/>
        <v>0</v>
      </c>
      <c r="Y138" s="207">
        <v>0</v>
      </c>
      <c r="Z138" s="191">
        <f t="shared" si="14"/>
        <v>0</v>
      </c>
      <c r="AA138" s="158"/>
      <c r="AB138" s="158"/>
      <c r="AC138" s="212">
        <f t="shared" si="20"/>
        <v>0</v>
      </c>
      <c r="AD138" s="213">
        <f t="shared" si="15"/>
        <v>0</v>
      </c>
      <c r="AE138" s="213">
        <f t="shared" si="16"/>
        <v>0</v>
      </c>
      <c r="AF138" s="162"/>
      <c r="AG138" s="165">
        <v>0</v>
      </c>
      <c r="AH138" s="166">
        <v>0</v>
      </c>
      <c r="AI138" s="186">
        <f t="shared" si="12"/>
        <v>0</v>
      </c>
      <c r="AJ138" s="212">
        <f t="shared" si="21"/>
        <v>0</v>
      </c>
      <c r="AK138" s="169"/>
      <c r="AL138" s="227">
        <f t="shared" si="17"/>
        <v>0</v>
      </c>
      <c r="AM138" s="158"/>
      <c r="AN138" s="159"/>
      <c r="AO138" s="212">
        <f t="shared" si="18"/>
        <v>0</v>
      </c>
      <c r="AP138" s="213">
        <f t="shared" si="18"/>
        <v>0</v>
      </c>
      <c r="AQ138" s="213">
        <f t="shared" si="19"/>
        <v>0</v>
      </c>
      <c r="AR138" s="222"/>
    </row>
    <row r="139" spans="1:44" hidden="1" x14ac:dyDescent="0.3">
      <c r="A139" s="477"/>
      <c r="B139" s="257" t="s">
        <v>249</v>
      </c>
      <c r="C139" s="386"/>
      <c r="D139" s="386"/>
      <c r="E139" s="386"/>
      <c r="F139" s="386"/>
      <c r="G139" s="386"/>
      <c r="H139" s="386"/>
      <c r="I139" s="267"/>
      <c r="J139" s="15"/>
      <c r="K139" s="15"/>
      <c r="L139" s="15"/>
      <c r="M139" s="15"/>
      <c r="N139" s="15"/>
      <c r="O139" s="15"/>
      <c r="P139" s="15"/>
      <c r="Q139" s="15"/>
      <c r="R139" s="15"/>
      <c r="S139" s="15"/>
      <c r="T139" s="79"/>
      <c r="U139" s="165">
        <v>0</v>
      </c>
      <c r="V139" s="152"/>
      <c r="W139" s="189">
        <f t="shared" si="11"/>
        <v>0</v>
      </c>
      <c r="X139" s="190">
        <f t="shared" si="13"/>
        <v>0</v>
      </c>
      <c r="Y139" s="207">
        <v>0</v>
      </c>
      <c r="Z139" s="191">
        <f t="shared" si="14"/>
        <v>0</v>
      </c>
      <c r="AA139" s="158"/>
      <c r="AB139" s="158"/>
      <c r="AC139" s="212">
        <f t="shared" si="20"/>
        <v>0</v>
      </c>
      <c r="AD139" s="213">
        <f t="shared" si="15"/>
        <v>0</v>
      </c>
      <c r="AE139" s="213">
        <f t="shared" si="16"/>
        <v>0</v>
      </c>
      <c r="AF139" s="162"/>
      <c r="AG139" s="165">
        <v>0</v>
      </c>
      <c r="AH139" s="166">
        <v>0</v>
      </c>
      <c r="AI139" s="186">
        <f t="shared" si="12"/>
        <v>0</v>
      </c>
      <c r="AJ139" s="212">
        <f t="shared" si="21"/>
        <v>0</v>
      </c>
      <c r="AK139" s="169"/>
      <c r="AL139" s="227">
        <f t="shared" si="17"/>
        <v>0</v>
      </c>
      <c r="AM139" s="158"/>
      <c r="AN139" s="159"/>
      <c r="AO139" s="212">
        <f t="shared" si="18"/>
        <v>0</v>
      </c>
      <c r="AP139" s="213">
        <f t="shared" si="18"/>
        <v>0</v>
      </c>
      <c r="AQ139" s="213">
        <f t="shared" si="19"/>
        <v>0</v>
      </c>
      <c r="AR139" s="222"/>
    </row>
    <row r="140" spans="1:44" hidden="1" x14ac:dyDescent="0.3">
      <c r="A140" s="477"/>
      <c r="B140" s="257" t="s">
        <v>250</v>
      </c>
      <c r="C140" s="386"/>
      <c r="D140" s="386"/>
      <c r="E140" s="386"/>
      <c r="F140" s="386"/>
      <c r="G140" s="386"/>
      <c r="H140" s="386"/>
      <c r="I140" s="267"/>
      <c r="J140" s="15"/>
      <c r="K140" s="15"/>
      <c r="L140" s="15"/>
      <c r="M140" s="15"/>
      <c r="N140" s="15"/>
      <c r="O140" s="15"/>
      <c r="P140" s="15"/>
      <c r="Q140" s="15"/>
      <c r="R140" s="15"/>
      <c r="S140" s="15"/>
      <c r="T140" s="79"/>
      <c r="U140" s="165">
        <v>0</v>
      </c>
      <c r="V140" s="152"/>
      <c r="W140" s="189">
        <f t="shared" si="11"/>
        <v>0</v>
      </c>
      <c r="X140" s="190">
        <f t="shared" si="13"/>
        <v>0</v>
      </c>
      <c r="Y140" s="207">
        <v>0</v>
      </c>
      <c r="Z140" s="191">
        <f t="shared" si="14"/>
        <v>0</v>
      </c>
      <c r="AA140" s="158"/>
      <c r="AB140" s="158"/>
      <c r="AC140" s="212">
        <f t="shared" si="20"/>
        <v>0</v>
      </c>
      <c r="AD140" s="213">
        <f t="shared" si="15"/>
        <v>0</v>
      </c>
      <c r="AE140" s="213">
        <f t="shared" si="16"/>
        <v>0</v>
      </c>
      <c r="AF140" s="162"/>
      <c r="AG140" s="165">
        <v>0</v>
      </c>
      <c r="AH140" s="166">
        <v>0</v>
      </c>
      <c r="AI140" s="186">
        <f t="shared" si="12"/>
        <v>0</v>
      </c>
      <c r="AJ140" s="212">
        <f t="shared" si="21"/>
        <v>0</v>
      </c>
      <c r="AK140" s="169"/>
      <c r="AL140" s="227">
        <f t="shared" si="17"/>
        <v>0</v>
      </c>
      <c r="AM140" s="158"/>
      <c r="AN140" s="159"/>
      <c r="AO140" s="212">
        <f t="shared" si="18"/>
        <v>0</v>
      </c>
      <c r="AP140" s="213">
        <f t="shared" si="18"/>
        <v>0</v>
      </c>
      <c r="AQ140" s="213">
        <f t="shared" si="19"/>
        <v>0</v>
      </c>
      <c r="AR140" s="222"/>
    </row>
    <row r="141" spans="1:44" hidden="1" x14ac:dyDescent="0.3">
      <c r="A141" s="477"/>
      <c r="B141" s="257" t="s">
        <v>251</v>
      </c>
      <c r="C141" s="386"/>
      <c r="D141" s="386"/>
      <c r="E141" s="386"/>
      <c r="F141" s="386"/>
      <c r="G141" s="386"/>
      <c r="H141" s="386"/>
      <c r="I141" s="267"/>
      <c r="J141" s="15"/>
      <c r="K141" s="15"/>
      <c r="L141" s="15"/>
      <c r="M141" s="15"/>
      <c r="N141" s="15"/>
      <c r="O141" s="15"/>
      <c r="P141" s="15"/>
      <c r="Q141" s="15"/>
      <c r="R141" s="15"/>
      <c r="S141" s="15"/>
      <c r="T141" s="79"/>
      <c r="U141" s="165">
        <v>0</v>
      </c>
      <c r="V141" s="152"/>
      <c r="W141" s="189">
        <f t="shared" si="11"/>
        <v>0</v>
      </c>
      <c r="X141" s="190">
        <f t="shared" si="13"/>
        <v>0</v>
      </c>
      <c r="Y141" s="207">
        <v>0</v>
      </c>
      <c r="Z141" s="191">
        <f t="shared" si="14"/>
        <v>0</v>
      </c>
      <c r="AA141" s="158"/>
      <c r="AB141" s="158"/>
      <c r="AC141" s="212">
        <f t="shared" si="20"/>
        <v>0</v>
      </c>
      <c r="AD141" s="213">
        <f t="shared" si="15"/>
        <v>0</v>
      </c>
      <c r="AE141" s="213">
        <f t="shared" si="16"/>
        <v>0</v>
      </c>
      <c r="AF141" s="162"/>
      <c r="AG141" s="165">
        <v>0</v>
      </c>
      <c r="AH141" s="166">
        <v>0</v>
      </c>
      <c r="AI141" s="186">
        <f t="shared" si="12"/>
        <v>0</v>
      </c>
      <c r="AJ141" s="212">
        <f t="shared" si="21"/>
        <v>0</v>
      </c>
      <c r="AK141" s="169"/>
      <c r="AL141" s="227">
        <f t="shared" si="17"/>
        <v>0</v>
      </c>
      <c r="AM141" s="158"/>
      <c r="AN141" s="159"/>
      <c r="AO141" s="212">
        <f t="shared" si="18"/>
        <v>0</v>
      </c>
      <c r="AP141" s="213">
        <f t="shared" si="18"/>
        <v>0</v>
      </c>
      <c r="AQ141" s="213">
        <f t="shared" si="19"/>
        <v>0</v>
      </c>
      <c r="AR141" s="222"/>
    </row>
    <row r="142" spans="1:44" hidden="1" x14ac:dyDescent="0.3">
      <c r="A142" s="477"/>
      <c r="B142" s="257" t="s">
        <v>252</v>
      </c>
      <c r="C142" s="386"/>
      <c r="D142" s="386"/>
      <c r="E142" s="386"/>
      <c r="F142" s="386"/>
      <c r="G142" s="386"/>
      <c r="H142" s="386"/>
      <c r="I142" s="267"/>
      <c r="J142" s="15"/>
      <c r="K142" s="15"/>
      <c r="L142" s="15"/>
      <c r="M142" s="15"/>
      <c r="N142" s="15"/>
      <c r="O142" s="15"/>
      <c r="P142" s="15"/>
      <c r="Q142" s="15"/>
      <c r="R142" s="15"/>
      <c r="S142" s="15"/>
      <c r="T142" s="79"/>
      <c r="U142" s="165">
        <v>0</v>
      </c>
      <c r="V142" s="152"/>
      <c r="W142" s="189">
        <f t="shared" si="11"/>
        <v>0</v>
      </c>
      <c r="X142" s="190">
        <f t="shared" si="13"/>
        <v>0</v>
      </c>
      <c r="Y142" s="207">
        <v>0</v>
      </c>
      <c r="Z142" s="191">
        <f t="shared" si="14"/>
        <v>0</v>
      </c>
      <c r="AA142" s="158"/>
      <c r="AB142" s="158"/>
      <c r="AC142" s="212">
        <f t="shared" si="20"/>
        <v>0</v>
      </c>
      <c r="AD142" s="213">
        <f t="shared" si="15"/>
        <v>0</v>
      </c>
      <c r="AE142" s="213">
        <f t="shared" si="16"/>
        <v>0</v>
      </c>
      <c r="AF142" s="162"/>
      <c r="AG142" s="165">
        <v>0</v>
      </c>
      <c r="AH142" s="166">
        <v>0</v>
      </c>
      <c r="AI142" s="186">
        <f t="shared" si="12"/>
        <v>0</v>
      </c>
      <c r="AJ142" s="212">
        <f t="shared" si="21"/>
        <v>0</v>
      </c>
      <c r="AK142" s="169"/>
      <c r="AL142" s="227">
        <f t="shared" si="17"/>
        <v>0</v>
      </c>
      <c r="AM142" s="158"/>
      <c r="AN142" s="159"/>
      <c r="AO142" s="212">
        <f t="shared" si="18"/>
        <v>0</v>
      </c>
      <c r="AP142" s="213">
        <f t="shared" si="18"/>
        <v>0</v>
      </c>
      <c r="AQ142" s="213">
        <f t="shared" si="19"/>
        <v>0</v>
      </c>
      <c r="AR142" s="222"/>
    </row>
    <row r="143" spans="1:44" hidden="1" x14ac:dyDescent="0.3">
      <c r="A143" s="477"/>
      <c r="B143" s="257" t="s">
        <v>253</v>
      </c>
      <c r="C143" s="386"/>
      <c r="D143" s="386"/>
      <c r="E143" s="386"/>
      <c r="F143" s="386"/>
      <c r="G143" s="386"/>
      <c r="H143" s="386"/>
      <c r="I143" s="267"/>
      <c r="J143" s="15"/>
      <c r="K143" s="15"/>
      <c r="L143" s="15"/>
      <c r="M143" s="15"/>
      <c r="N143" s="15"/>
      <c r="O143" s="15"/>
      <c r="P143" s="15"/>
      <c r="Q143" s="15"/>
      <c r="R143" s="15"/>
      <c r="S143" s="15"/>
      <c r="T143" s="79"/>
      <c r="U143" s="165">
        <v>0</v>
      </c>
      <c r="V143" s="152"/>
      <c r="W143" s="189">
        <f t="shared" si="11"/>
        <v>0</v>
      </c>
      <c r="X143" s="190">
        <f t="shared" si="13"/>
        <v>0</v>
      </c>
      <c r="Y143" s="207">
        <v>0</v>
      </c>
      <c r="Z143" s="191">
        <f t="shared" si="14"/>
        <v>0</v>
      </c>
      <c r="AA143" s="158"/>
      <c r="AB143" s="158"/>
      <c r="AC143" s="212">
        <f t="shared" si="20"/>
        <v>0</v>
      </c>
      <c r="AD143" s="213">
        <f t="shared" si="15"/>
        <v>0</v>
      </c>
      <c r="AE143" s="213">
        <f t="shared" si="16"/>
        <v>0</v>
      </c>
      <c r="AF143" s="162"/>
      <c r="AG143" s="165">
        <v>0</v>
      </c>
      <c r="AH143" s="166">
        <v>0</v>
      </c>
      <c r="AI143" s="186">
        <f t="shared" si="12"/>
        <v>0</v>
      </c>
      <c r="AJ143" s="212">
        <f t="shared" si="21"/>
        <v>0</v>
      </c>
      <c r="AK143" s="169"/>
      <c r="AL143" s="227">
        <f t="shared" si="17"/>
        <v>0</v>
      </c>
      <c r="AM143" s="158"/>
      <c r="AN143" s="159"/>
      <c r="AO143" s="212">
        <f t="shared" si="18"/>
        <v>0</v>
      </c>
      <c r="AP143" s="213">
        <f t="shared" si="18"/>
        <v>0</v>
      </c>
      <c r="AQ143" s="213">
        <f t="shared" si="19"/>
        <v>0</v>
      </c>
      <c r="AR143" s="222"/>
    </row>
    <row r="144" spans="1:44" hidden="1" x14ac:dyDescent="0.3">
      <c r="A144" s="477"/>
      <c r="B144" s="257" t="s">
        <v>254</v>
      </c>
      <c r="C144" s="386"/>
      <c r="D144" s="386"/>
      <c r="E144" s="386"/>
      <c r="F144" s="386"/>
      <c r="G144" s="386"/>
      <c r="H144" s="386"/>
      <c r="I144" s="267"/>
      <c r="J144" s="15"/>
      <c r="K144" s="15"/>
      <c r="L144" s="15"/>
      <c r="M144" s="15"/>
      <c r="N144" s="15"/>
      <c r="O144" s="15"/>
      <c r="P144" s="15"/>
      <c r="Q144" s="15"/>
      <c r="R144" s="15"/>
      <c r="S144" s="15"/>
      <c r="T144" s="79"/>
      <c r="U144" s="165">
        <v>0</v>
      </c>
      <c r="V144" s="152"/>
      <c r="W144" s="189">
        <f t="shared" si="11"/>
        <v>0</v>
      </c>
      <c r="X144" s="190">
        <f t="shared" si="13"/>
        <v>0</v>
      </c>
      <c r="Y144" s="207">
        <v>0</v>
      </c>
      <c r="Z144" s="191">
        <f t="shared" si="14"/>
        <v>0</v>
      </c>
      <c r="AA144" s="158"/>
      <c r="AB144" s="158"/>
      <c r="AC144" s="212">
        <f t="shared" si="20"/>
        <v>0</v>
      </c>
      <c r="AD144" s="213">
        <f t="shared" si="15"/>
        <v>0</v>
      </c>
      <c r="AE144" s="213">
        <f t="shared" si="16"/>
        <v>0</v>
      </c>
      <c r="AF144" s="162"/>
      <c r="AG144" s="165">
        <v>0</v>
      </c>
      <c r="AH144" s="166">
        <v>0</v>
      </c>
      <c r="AI144" s="186">
        <f t="shared" si="12"/>
        <v>0</v>
      </c>
      <c r="AJ144" s="212">
        <f t="shared" si="21"/>
        <v>0</v>
      </c>
      <c r="AK144" s="169"/>
      <c r="AL144" s="227">
        <f t="shared" si="17"/>
        <v>0</v>
      </c>
      <c r="AM144" s="158"/>
      <c r="AN144" s="159"/>
      <c r="AO144" s="212">
        <f t="shared" si="18"/>
        <v>0</v>
      </c>
      <c r="AP144" s="213">
        <f t="shared" si="18"/>
        <v>0</v>
      </c>
      <c r="AQ144" s="213">
        <f t="shared" si="19"/>
        <v>0</v>
      </c>
      <c r="AR144" s="222"/>
    </row>
    <row r="145" spans="1:44" hidden="1" x14ac:dyDescent="0.3">
      <c r="A145" s="477"/>
      <c r="B145" s="257" t="s">
        <v>255</v>
      </c>
      <c r="C145" s="386"/>
      <c r="D145" s="386"/>
      <c r="E145" s="386"/>
      <c r="F145" s="386"/>
      <c r="G145" s="386"/>
      <c r="H145" s="386"/>
      <c r="I145" s="267"/>
      <c r="J145" s="15"/>
      <c r="K145" s="15"/>
      <c r="L145" s="15"/>
      <c r="M145" s="15"/>
      <c r="N145" s="15"/>
      <c r="O145" s="15"/>
      <c r="P145" s="15"/>
      <c r="Q145" s="15"/>
      <c r="R145" s="15"/>
      <c r="S145" s="15"/>
      <c r="T145" s="79"/>
      <c r="U145" s="165">
        <v>0</v>
      </c>
      <c r="V145" s="152"/>
      <c r="W145" s="189">
        <f t="shared" si="11"/>
        <v>0</v>
      </c>
      <c r="X145" s="190">
        <f t="shared" si="13"/>
        <v>0</v>
      </c>
      <c r="Y145" s="207">
        <v>0</v>
      </c>
      <c r="Z145" s="191">
        <f t="shared" si="14"/>
        <v>0</v>
      </c>
      <c r="AA145" s="158"/>
      <c r="AB145" s="158"/>
      <c r="AC145" s="212">
        <f t="shared" si="20"/>
        <v>0</v>
      </c>
      <c r="AD145" s="213">
        <f t="shared" si="15"/>
        <v>0</v>
      </c>
      <c r="AE145" s="213">
        <f t="shared" si="16"/>
        <v>0</v>
      </c>
      <c r="AF145" s="162"/>
      <c r="AG145" s="165">
        <v>0</v>
      </c>
      <c r="AH145" s="166">
        <v>0</v>
      </c>
      <c r="AI145" s="186">
        <f t="shared" si="12"/>
        <v>0</v>
      </c>
      <c r="AJ145" s="212">
        <f t="shared" si="21"/>
        <v>0</v>
      </c>
      <c r="AK145" s="169"/>
      <c r="AL145" s="227">
        <f t="shared" si="17"/>
        <v>0</v>
      </c>
      <c r="AM145" s="158"/>
      <c r="AN145" s="159"/>
      <c r="AO145" s="212">
        <f t="shared" si="18"/>
        <v>0</v>
      </c>
      <c r="AP145" s="213">
        <f t="shared" si="18"/>
        <v>0</v>
      </c>
      <c r="AQ145" s="213">
        <f t="shared" si="19"/>
        <v>0</v>
      </c>
      <c r="AR145" s="222"/>
    </row>
    <row r="146" spans="1:44" hidden="1" x14ac:dyDescent="0.3">
      <c r="A146" s="477"/>
      <c r="B146" s="257" t="s">
        <v>256</v>
      </c>
      <c r="C146" s="386"/>
      <c r="D146" s="386"/>
      <c r="E146" s="386"/>
      <c r="F146" s="386"/>
      <c r="G146" s="386"/>
      <c r="H146" s="386"/>
      <c r="I146" s="267"/>
      <c r="J146" s="15"/>
      <c r="K146" s="15"/>
      <c r="L146" s="15"/>
      <c r="M146" s="15"/>
      <c r="N146" s="15"/>
      <c r="O146" s="15"/>
      <c r="P146" s="15"/>
      <c r="Q146" s="15"/>
      <c r="R146" s="15"/>
      <c r="S146" s="15"/>
      <c r="T146" s="79"/>
      <c r="U146" s="165">
        <v>0</v>
      </c>
      <c r="V146" s="152"/>
      <c r="W146" s="189">
        <f t="shared" si="11"/>
        <v>0</v>
      </c>
      <c r="X146" s="190">
        <f t="shared" si="13"/>
        <v>0</v>
      </c>
      <c r="Y146" s="207">
        <v>0</v>
      </c>
      <c r="Z146" s="191">
        <f t="shared" si="14"/>
        <v>0</v>
      </c>
      <c r="AA146" s="158"/>
      <c r="AB146" s="158"/>
      <c r="AC146" s="212">
        <f t="shared" si="20"/>
        <v>0</v>
      </c>
      <c r="AD146" s="213">
        <f t="shared" si="15"/>
        <v>0</v>
      </c>
      <c r="AE146" s="213">
        <f t="shared" si="16"/>
        <v>0</v>
      </c>
      <c r="AF146" s="162"/>
      <c r="AG146" s="165">
        <v>0</v>
      </c>
      <c r="AH146" s="166">
        <v>0</v>
      </c>
      <c r="AI146" s="186">
        <f t="shared" si="12"/>
        <v>0</v>
      </c>
      <c r="AJ146" s="212">
        <f t="shared" si="21"/>
        <v>0</v>
      </c>
      <c r="AK146" s="169"/>
      <c r="AL146" s="227">
        <f t="shared" si="17"/>
        <v>0</v>
      </c>
      <c r="AM146" s="158"/>
      <c r="AN146" s="159"/>
      <c r="AO146" s="212">
        <f t="shared" si="18"/>
        <v>0</v>
      </c>
      <c r="AP146" s="213">
        <f t="shared" si="18"/>
        <v>0</v>
      </c>
      <c r="AQ146" s="213">
        <f t="shared" si="19"/>
        <v>0</v>
      </c>
      <c r="AR146" s="222"/>
    </row>
    <row r="147" spans="1:44" hidden="1" x14ac:dyDescent="0.3">
      <c r="A147" s="477"/>
      <c r="B147" s="257" t="s">
        <v>257</v>
      </c>
      <c r="C147" s="386"/>
      <c r="D147" s="386"/>
      <c r="E147" s="386"/>
      <c r="F147" s="386"/>
      <c r="G147" s="386"/>
      <c r="H147" s="386"/>
      <c r="I147" s="267"/>
      <c r="J147" s="15"/>
      <c r="K147" s="15"/>
      <c r="L147" s="15"/>
      <c r="M147" s="15"/>
      <c r="N147" s="15"/>
      <c r="O147" s="15"/>
      <c r="P147" s="15"/>
      <c r="Q147" s="15"/>
      <c r="R147" s="15"/>
      <c r="S147" s="15"/>
      <c r="T147" s="79"/>
      <c r="U147" s="165">
        <v>0</v>
      </c>
      <c r="V147" s="152"/>
      <c r="W147" s="189">
        <f t="shared" si="11"/>
        <v>0</v>
      </c>
      <c r="X147" s="190">
        <f t="shared" si="13"/>
        <v>0</v>
      </c>
      <c r="Y147" s="207">
        <v>0</v>
      </c>
      <c r="Z147" s="191">
        <f t="shared" si="14"/>
        <v>0</v>
      </c>
      <c r="AA147" s="158"/>
      <c r="AB147" s="158"/>
      <c r="AC147" s="212">
        <f t="shared" si="20"/>
        <v>0</v>
      </c>
      <c r="AD147" s="213">
        <f t="shared" si="15"/>
        <v>0</v>
      </c>
      <c r="AE147" s="213">
        <f t="shared" si="16"/>
        <v>0</v>
      </c>
      <c r="AF147" s="162"/>
      <c r="AG147" s="165">
        <v>0</v>
      </c>
      <c r="AH147" s="166">
        <v>0</v>
      </c>
      <c r="AI147" s="186">
        <f t="shared" si="12"/>
        <v>0</v>
      </c>
      <c r="AJ147" s="212">
        <f t="shared" si="21"/>
        <v>0</v>
      </c>
      <c r="AK147" s="169"/>
      <c r="AL147" s="227">
        <f t="shared" si="17"/>
        <v>0</v>
      </c>
      <c r="AM147" s="158"/>
      <c r="AN147" s="159"/>
      <c r="AO147" s="212">
        <f t="shared" si="18"/>
        <v>0</v>
      </c>
      <c r="AP147" s="213">
        <f t="shared" si="18"/>
        <v>0</v>
      </c>
      <c r="AQ147" s="213">
        <f t="shared" si="19"/>
        <v>0</v>
      </c>
      <c r="AR147" s="222"/>
    </row>
    <row r="148" spans="1:44" hidden="1" x14ac:dyDescent="0.3">
      <c r="A148" s="477"/>
      <c r="B148" s="257" t="s">
        <v>258</v>
      </c>
      <c r="C148" s="386"/>
      <c r="D148" s="386"/>
      <c r="E148" s="386"/>
      <c r="F148" s="386"/>
      <c r="G148" s="386"/>
      <c r="H148" s="386"/>
      <c r="I148" s="267"/>
      <c r="J148" s="15"/>
      <c r="K148" s="15"/>
      <c r="L148" s="15"/>
      <c r="M148" s="15"/>
      <c r="N148" s="15"/>
      <c r="O148" s="15"/>
      <c r="P148" s="15"/>
      <c r="Q148" s="15"/>
      <c r="R148" s="15"/>
      <c r="S148" s="15"/>
      <c r="T148" s="79"/>
      <c r="U148" s="165">
        <v>0</v>
      </c>
      <c r="V148" s="152"/>
      <c r="W148" s="189">
        <f t="shared" si="11"/>
        <v>0</v>
      </c>
      <c r="X148" s="190">
        <f t="shared" si="13"/>
        <v>0</v>
      </c>
      <c r="Y148" s="207">
        <v>0</v>
      </c>
      <c r="Z148" s="191">
        <f t="shared" si="14"/>
        <v>0</v>
      </c>
      <c r="AA148" s="158"/>
      <c r="AB148" s="158"/>
      <c r="AC148" s="212">
        <f t="shared" si="20"/>
        <v>0</v>
      </c>
      <c r="AD148" s="213">
        <f t="shared" si="15"/>
        <v>0</v>
      </c>
      <c r="AE148" s="213">
        <f t="shared" si="16"/>
        <v>0</v>
      </c>
      <c r="AF148" s="162"/>
      <c r="AG148" s="165">
        <v>0</v>
      </c>
      <c r="AH148" s="166">
        <v>0</v>
      </c>
      <c r="AI148" s="186">
        <f t="shared" si="12"/>
        <v>0</v>
      </c>
      <c r="AJ148" s="212">
        <f t="shared" si="21"/>
        <v>0</v>
      </c>
      <c r="AK148" s="169"/>
      <c r="AL148" s="227">
        <f t="shared" si="17"/>
        <v>0</v>
      </c>
      <c r="AM148" s="158"/>
      <c r="AN148" s="159"/>
      <c r="AO148" s="212">
        <f t="shared" si="18"/>
        <v>0</v>
      </c>
      <c r="AP148" s="213">
        <f t="shared" si="18"/>
        <v>0</v>
      </c>
      <c r="AQ148" s="213">
        <f t="shared" si="19"/>
        <v>0</v>
      </c>
      <c r="AR148" s="222"/>
    </row>
    <row r="149" spans="1:44" hidden="1" x14ac:dyDescent="0.3">
      <c r="A149" s="477"/>
      <c r="B149" s="257" t="s">
        <v>259</v>
      </c>
      <c r="C149" s="386"/>
      <c r="D149" s="386"/>
      <c r="E149" s="386"/>
      <c r="F149" s="386"/>
      <c r="G149" s="386"/>
      <c r="H149" s="386"/>
      <c r="I149" s="267"/>
      <c r="J149" s="15"/>
      <c r="K149" s="15"/>
      <c r="L149" s="15"/>
      <c r="M149" s="15"/>
      <c r="N149" s="15"/>
      <c r="O149" s="15"/>
      <c r="P149" s="15"/>
      <c r="Q149" s="15"/>
      <c r="R149" s="15"/>
      <c r="S149" s="15"/>
      <c r="T149" s="79"/>
      <c r="U149" s="165">
        <v>0</v>
      </c>
      <c r="V149" s="152"/>
      <c r="W149" s="189">
        <f t="shared" si="11"/>
        <v>0</v>
      </c>
      <c r="X149" s="190">
        <f t="shared" si="13"/>
        <v>0</v>
      </c>
      <c r="Y149" s="207">
        <v>0</v>
      </c>
      <c r="Z149" s="191">
        <f t="shared" si="14"/>
        <v>0</v>
      </c>
      <c r="AA149" s="158"/>
      <c r="AB149" s="158"/>
      <c r="AC149" s="212">
        <f t="shared" si="20"/>
        <v>0</v>
      </c>
      <c r="AD149" s="213">
        <f t="shared" si="15"/>
        <v>0</v>
      </c>
      <c r="AE149" s="213">
        <f t="shared" si="16"/>
        <v>0</v>
      </c>
      <c r="AF149" s="162"/>
      <c r="AG149" s="165">
        <v>0</v>
      </c>
      <c r="AH149" s="166">
        <v>0</v>
      </c>
      <c r="AI149" s="186">
        <f t="shared" si="12"/>
        <v>0</v>
      </c>
      <c r="AJ149" s="212">
        <f t="shared" si="21"/>
        <v>0</v>
      </c>
      <c r="AK149" s="169"/>
      <c r="AL149" s="227">
        <f t="shared" si="17"/>
        <v>0</v>
      </c>
      <c r="AM149" s="158"/>
      <c r="AN149" s="159"/>
      <c r="AO149" s="212">
        <f t="shared" si="18"/>
        <v>0</v>
      </c>
      <c r="AP149" s="213">
        <f t="shared" si="18"/>
        <v>0</v>
      </c>
      <c r="AQ149" s="213">
        <f t="shared" si="19"/>
        <v>0</v>
      </c>
      <c r="AR149" s="222"/>
    </row>
    <row r="150" spans="1:44" hidden="1" x14ac:dyDescent="0.3">
      <c r="A150" s="477"/>
      <c r="B150" s="257" t="s">
        <v>260</v>
      </c>
      <c r="C150" s="386"/>
      <c r="D150" s="386"/>
      <c r="E150" s="386"/>
      <c r="F150" s="386"/>
      <c r="G150" s="386"/>
      <c r="H150" s="386"/>
      <c r="I150" s="267"/>
      <c r="J150" s="15"/>
      <c r="K150" s="15"/>
      <c r="L150" s="15"/>
      <c r="M150" s="15"/>
      <c r="N150" s="15"/>
      <c r="O150" s="15"/>
      <c r="P150" s="15"/>
      <c r="Q150" s="15"/>
      <c r="R150" s="15"/>
      <c r="S150" s="15"/>
      <c r="T150" s="79"/>
      <c r="U150" s="165">
        <v>0</v>
      </c>
      <c r="V150" s="152"/>
      <c r="W150" s="189">
        <f t="shared" si="11"/>
        <v>0</v>
      </c>
      <c r="X150" s="190">
        <f t="shared" si="13"/>
        <v>0</v>
      </c>
      <c r="Y150" s="207">
        <v>0</v>
      </c>
      <c r="Z150" s="191">
        <f t="shared" si="14"/>
        <v>0</v>
      </c>
      <c r="AA150" s="158"/>
      <c r="AB150" s="158"/>
      <c r="AC150" s="212">
        <f t="shared" si="20"/>
        <v>0</v>
      </c>
      <c r="AD150" s="213">
        <f t="shared" si="15"/>
        <v>0</v>
      </c>
      <c r="AE150" s="213">
        <f t="shared" si="16"/>
        <v>0</v>
      </c>
      <c r="AF150" s="162"/>
      <c r="AG150" s="165">
        <v>0</v>
      </c>
      <c r="AH150" s="166">
        <v>0</v>
      </c>
      <c r="AI150" s="186">
        <f t="shared" si="12"/>
        <v>0</v>
      </c>
      <c r="AJ150" s="212">
        <f t="shared" si="21"/>
        <v>0</v>
      </c>
      <c r="AK150" s="169"/>
      <c r="AL150" s="227">
        <f t="shared" si="17"/>
        <v>0</v>
      </c>
      <c r="AM150" s="158"/>
      <c r="AN150" s="159"/>
      <c r="AO150" s="212">
        <f t="shared" si="18"/>
        <v>0</v>
      </c>
      <c r="AP150" s="213">
        <f t="shared" si="18"/>
        <v>0</v>
      </c>
      <c r="AQ150" s="213">
        <f t="shared" si="19"/>
        <v>0</v>
      </c>
      <c r="AR150" s="222"/>
    </row>
    <row r="151" spans="1:44" hidden="1" x14ac:dyDescent="0.3">
      <c r="A151" s="477"/>
      <c r="B151" s="257" t="s">
        <v>261</v>
      </c>
      <c r="C151" s="386"/>
      <c r="D151" s="386"/>
      <c r="E151" s="386"/>
      <c r="F151" s="386"/>
      <c r="G151" s="386"/>
      <c r="H151" s="386"/>
      <c r="I151" s="267"/>
      <c r="J151" s="15"/>
      <c r="K151" s="15"/>
      <c r="L151" s="15"/>
      <c r="M151" s="15"/>
      <c r="N151" s="15"/>
      <c r="O151" s="15"/>
      <c r="P151" s="15"/>
      <c r="Q151" s="15"/>
      <c r="R151" s="15"/>
      <c r="S151" s="15"/>
      <c r="T151" s="79"/>
      <c r="U151" s="165">
        <v>0</v>
      </c>
      <c r="V151" s="152"/>
      <c r="W151" s="189">
        <f t="shared" si="11"/>
        <v>0</v>
      </c>
      <c r="X151" s="190">
        <f t="shared" si="13"/>
        <v>0</v>
      </c>
      <c r="Y151" s="207">
        <v>0</v>
      </c>
      <c r="Z151" s="191">
        <f t="shared" si="14"/>
        <v>0</v>
      </c>
      <c r="AA151" s="158"/>
      <c r="AB151" s="158"/>
      <c r="AC151" s="212">
        <f t="shared" si="20"/>
        <v>0</v>
      </c>
      <c r="AD151" s="213">
        <f t="shared" si="15"/>
        <v>0</v>
      </c>
      <c r="AE151" s="213">
        <f t="shared" si="16"/>
        <v>0</v>
      </c>
      <c r="AF151" s="162"/>
      <c r="AG151" s="165">
        <v>0</v>
      </c>
      <c r="AH151" s="166">
        <v>0</v>
      </c>
      <c r="AI151" s="186">
        <f t="shared" si="12"/>
        <v>0</v>
      </c>
      <c r="AJ151" s="212">
        <f t="shared" si="21"/>
        <v>0</v>
      </c>
      <c r="AK151" s="169"/>
      <c r="AL151" s="227">
        <f t="shared" si="17"/>
        <v>0</v>
      </c>
      <c r="AM151" s="158"/>
      <c r="AN151" s="159"/>
      <c r="AO151" s="212">
        <f t="shared" si="18"/>
        <v>0</v>
      </c>
      <c r="AP151" s="213">
        <f t="shared" si="18"/>
        <v>0</v>
      </c>
      <c r="AQ151" s="213">
        <f t="shared" si="19"/>
        <v>0</v>
      </c>
      <c r="AR151" s="222"/>
    </row>
    <row r="152" spans="1:44" hidden="1" x14ac:dyDescent="0.3">
      <c r="A152" s="477"/>
      <c r="B152" s="257" t="s">
        <v>262</v>
      </c>
      <c r="C152" s="386"/>
      <c r="D152" s="386"/>
      <c r="E152" s="386"/>
      <c r="F152" s="386"/>
      <c r="G152" s="386"/>
      <c r="H152" s="386"/>
      <c r="I152" s="267"/>
      <c r="J152" s="15"/>
      <c r="K152" s="15"/>
      <c r="L152" s="15"/>
      <c r="M152" s="15"/>
      <c r="N152" s="15"/>
      <c r="O152" s="15"/>
      <c r="P152" s="15"/>
      <c r="Q152" s="15"/>
      <c r="R152" s="15"/>
      <c r="S152" s="15"/>
      <c r="T152" s="79"/>
      <c r="U152" s="165">
        <v>0</v>
      </c>
      <c r="V152" s="152"/>
      <c r="W152" s="189">
        <f t="shared" si="11"/>
        <v>0</v>
      </c>
      <c r="X152" s="190">
        <f t="shared" si="13"/>
        <v>0</v>
      </c>
      <c r="Y152" s="207">
        <v>0</v>
      </c>
      <c r="Z152" s="191">
        <f t="shared" si="14"/>
        <v>0</v>
      </c>
      <c r="AA152" s="158"/>
      <c r="AB152" s="158"/>
      <c r="AC152" s="212">
        <f t="shared" si="20"/>
        <v>0</v>
      </c>
      <c r="AD152" s="213">
        <f t="shared" si="15"/>
        <v>0</v>
      </c>
      <c r="AE152" s="213">
        <f t="shared" si="16"/>
        <v>0</v>
      </c>
      <c r="AF152" s="162"/>
      <c r="AG152" s="165">
        <v>0</v>
      </c>
      <c r="AH152" s="166">
        <v>0</v>
      </c>
      <c r="AI152" s="186">
        <f t="shared" si="12"/>
        <v>0</v>
      </c>
      <c r="AJ152" s="212">
        <f t="shared" si="21"/>
        <v>0</v>
      </c>
      <c r="AK152" s="169"/>
      <c r="AL152" s="227">
        <f t="shared" si="17"/>
        <v>0</v>
      </c>
      <c r="AM152" s="158"/>
      <c r="AN152" s="159"/>
      <c r="AO152" s="212">
        <f t="shared" si="18"/>
        <v>0</v>
      </c>
      <c r="AP152" s="213">
        <f t="shared" si="18"/>
        <v>0</v>
      </c>
      <c r="AQ152" s="213">
        <f t="shared" si="19"/>
        <v>0</v>
      </c>
      <c r="AR152" s="222"/>
    </row>
    <row r="153" spans="1:44" hidden="1" x14ac:dyDescent="0.3">
      <c r="A153" s="477"/>
      <c r="B153" s="257" t="s">
        <v>263</v>
      </c>
      <c r="C153" s="386"/>
      <c r="D153" s="386"/>
      <c r="E153" s="386"/>
      <c r="F153" s="386"/>
      <c r="G153" s="386"/>
      <c r="H153" s="386"/>
      <c r="I153" s="267"/>
      <c r="J153" s="15"/>
      <c r="K153" s="15"/>
      <c r="L153" s="15"/>
      <c r="M153" s="15"/>
      <c r="N153" s="15"/>
      <c r="O153" s="15"/>
      <c r="P153" s="15"/>
      <c r="Q153" s="15"/>
      <c r="R153" s="15"/>
      <c r="S153" s="15"/>
      <c r="T153" s="79"/>
      <c r="U153" s="165">
        <v>0</v>
      </c>
      <c r="V153" s="152"/>
      <c r="W153" s="189">
        <f t="shared" si="11"/>
        <v>0</v>
      </c>
      <c r="X153" s="190">
        <f t="shared" si="13"/>
        <v>0</v>
      </c>
      <c r="Y153" s="207">
        <v>0</v>
      </c>
      <c r="Z153" s="191">
        <f t="shared" si="14"/>
        <v>0</v>
      </c>
      <c r="AA153" s="158"/>
      <c r="AB153" s="158"/>
      <c r="AC153" s="212">
        <f t="shared" si="20"/>
        <v>0</v>
      </c>
      <c r="AD153" s="213">
        <f t="shared" si="15"/>
        <v>0</v>
      </c>
      <c r="AE153" s="213">
        <f t="shared" si="16"/>
        <v>0</v>
      </c>
      <c r="AF153" s="162"/>
      <c r="AG153" s="165">
        <v>0</v>
      </c>
      <c r="AH153" s="166">
        <v>0</v>
      </c>
      <c r="AI153" s="186">
        <f t="shared" si="12"/>
        <v>0</v>
      </c>
      <c r="AJ153" s="212">
        <f t="shared" si="21"/>
        <v>0</v>
      </c>
      <c r="AK153" s="169"/>
      <c r="AL153" s="227">
        <f t="shared" si="17"/>
        <v>0</v>
      </c>
      <c r="AM153" s="158"/>
      <c r="AN153" s="159"/>
      <c r="AO153" s="212">
        <f t="shared" si="18"/>
        <v>0</v>
      </c>
      <c r="AP153" s="213">
        <f t="shared" si="18"/>
        <v>0</v>
      </c>
      <c r="AQ153" s="213">
        <f t="shared" si="19"/>
        <v>0</v>
      </c>
      <c r="AR153" s="222"/>
    </row>
    <row r="154" spans="1:44" hidden="1" x14ac:dyDescent="0.3">
      <c r="A154" s="477"/>
      <c r="B154" s="257" t="s">
        <v>264</v>
      </c>
      <c r="C154" s="386"/>
      <c r="D154" s="386"/>
      <c r="E154" s="386"/>
      <c r="F154" s="386"/>
      <c r="G154" s="386"/>
      <c r="H154" s="386"/>
      <c r="I154" s="267"/>
      <c r="J154" s="15"/>
      <c r="K154" s="15"/>
      <c r="L154" s="15"/>
      <c r="M154" s="15"/>
      <c r="N154" s="15"/>
      <c r="O154" s="15"/>
      <c r="P154" s="15"/>
      <c r="Q154" s="15"/>
      <c r="R154" s="15"/>
      <c r="S154" s="15"/>
      <c r="T154" s="79"/>
      <c r="U154" s="165">
        <v>0</v>
      </c>
      <c r="V154" s="152"/>
      <c r="W154" s="189">
        <f t="shared" si="11"/>
        <v>0</v>
      </c>
      <c r="X154" s="190">
        <f t="shared" si="13"/>
        <v>0</v>
      </c>
      <c r="Y154" s="207">
        <v>0</v>
      </c>
      <c r="Z154" s="191">
        <f t="shared" si="14"/>
        <v>0</v>
      </c>
      <c r="AA154" s="158"/>
      <c r="AB154" s="158"/>
      <c r="AC154" s="212">
        <f t="shared" si="20"/>
        <v>0</v>
      </c>
      <c r="AD154" s="213">
        <f t="shared" si="15"/>
        <v>0</v>
      </c>
      <c r="AE154" s="213">
        <f t="shared" si="16"/>
        <v>0</v>
      </c>
      <c r="AF154" s="162"/>
      <c r="AG154" s="165">
        <v>0</v>
      </c>
      <c r="AH154" s="166">
        <v>0</v>
      </c>
      <c r="AI154" s="186">
        <f t="shared" si="12"/>
        <v>0</v>
      </c>
      <c r="AJ154" s="212">
        <f t="shared" si="21"/>
        <v>0</v>
      </c>
      <c r="AK154" s="169"/>
      <c r="AL154" s="227">
        <f t="shared" si="17"/>
        <v>0</v>
      </c>
      <c r="AM154" s="158"/>
      <c r="AN154" s="159"/>
      <c r="AO154" s="212">
        <f t="shared" si="18"/>
        <v>0</v>
      </c>
      <c r="AP154" s="213">
        <f t="shared" si="18"/>
        <v>0</v>
      </c>
      <c r="AQ154" s="213">
        <f t="shared" si="19"/>
        <v>0</v>
      </c>
      <c r="AR154" s="222"/>
    </row>
    <row r="155" spans="1:44" hidden="1" x14ac:dyDescent="0.3">
      <c r="A155" s="477"/>
      <c r="B155" s="257" t="s">
        <v>265</v>
      </c>
      <c r="C155" s="386"/>
      <c r="D155" s="386"/>
      <c r="E155" s="386"/>
      <c r="F155" s="386"/>
      <c r="G155" s="386"/>
      <c r="H155" s="386"/>
      <c r="I155" s="267"/>
      <c r="J155" s="15"/>
      <c r="K155" s="15"/>
      <c r="L155" s="15"/>
      <c r="M155" s="15"/>
      <c r="N155" s="15"/>
      <c r="O155" s="15"/>
      <c r="P155" s="15"/>
      <c r="Q155" s="15"/>
      <c r="R155" s="15"/>
      <c r="S155" s="15"/>
      <c r="T155" s="79"/>
      <c r="U155" s="165">
        <v>0</v>
      </c>
      <c r="V155" s="152"/>
      <c r="W155" s="189">
        <f t="shared" si="11"/>
        <v>0</v>
      </c>
      <c r="X155" s="190">
        <f t="shared" si="13"/>
        <v>0</v>
      </c>
      <c r="Y155" s="207">
        <v>0</v>
      </c>
      <c r="Z155" s="191">
        <f t="shared" si="14"/>
        <v>0</v>
      </c>
      <c r="AA155" s="158"/>
      <c r="AB155" s="158"/>
      <c r="AC155" s="212">
        <f t="shared" si="20"/>
        <v>0</v>
      </c>
      <c r="AD155" s="213">
        <f t="shared" si="15"/>
        <v>0</v>
      </c>
      <c r="AE155" s="213">
        <f t="shared" si="16"/>
        <v>0</v>
      </c>
      <c r="AF155" s="162"/>
      <c r="AG155" s="165">
        <v>0</v>
      </c>
      <c r="AH155" s="166">
        <v>0</v>
      </c>
      <c r="AI155" s="186">
        <f t="shared" si="12"/>
        <v>0</v>
      </c>
      <c r="AJ155" s="212">
        <f t="shared" si="21"/>
        <v>0</v>
      </c>
      <c r="AK155" s="169"/>
      <c r="AL155" s="227">
        <f t="shared" si="17"/>
        <v>0</v>
      </c>
      <c r="AM155" s="158"/>
      <c r="AN155" s="159"/>
      <c r="AO155" s="212">
        <f t="shared" si="18"/>
        <v>0</v>
      </c>
      <c r="AP155" s="213">
        <f t="shared" si="18"/>
        <v>0</v>
      </c>
      <c r="AQ155" s="213">
        <f t="shared" si="19"/>
        <v>0</v>
      </c>
      <c r="AR155" s="222"/>
    </row>
    <row r="156" spans="1:44" hidden="1" x14ac:dyDescent="0.3">
      <c r="A156" s="477"/>
      <c r="B156" s="257" t="s">
        <v>266</v>
      </c>
      <c r="C156" s="386"/>
      <c r="D156" s="386"/>
      <c r="E156" s="386"/>
      <c r="F156" s="386"/>
      <c r="G156" s="386"/>
      <c r="H156" s="386"/>
      <c r="I156" s="267"/>
      <c r="J156" s="15"/>
      <c r="K156" s="15"/>
      <c r="L156" s="15"/>
      <c r="M156" s="15"/>
      <c r="N156" s="15"/>
      <c r="O156" s="15"/>
      <c r="P156" s="15"/>
      <c r="Q156" s="15"/>
      <c r="R156" s="15"/>
      <c r="S156" s="15"/>
      <c r="T156" s="79"/>
      <c r="U156" s="165">
        <v>0</v>
      </c>
      <c r="V156" s="152"/>
      <c r="W156" s="189">
        <f t="shared" si="11"/>
        <v>0</v>
      </c>
      <c r="X156" s="190">
        <f t="shared" si="13"/>
        <v>0</v>
      </c>
      <c r="Y156" s="207">
        <v>0</v>
      </c>
      <c r="Z156" s="191">
        <f t="shared" si="14"/>
        <v>0</v>
      </c>
      <c r="AA156" s="158"/>
      <c r="AB156" s="158"/>
      <c r="AC156" s="212">
        <f t="shared" si="20"/>
        <v>0</v>
      </c>
      <c r="AD156" s="213">
        <f t="shared" si="15"/>
        <v>0</v>
      </c>
      <c r="AE156" s="213">
        <f t="shared" si="16"/>
        <v>0</v>
      </c>
      <c r="AF156" s="162"/>
      <c r="AG156" s="165">
        <v>0</v>
      </c>
      <c r="AH156" s="166">
        <v>0</v>
      </c>
      <c r="AI156" s="186">
        <f t="shared" si="12"/>
        <v>0</v>
      </c>
      <c r="AJ156" s="212">
        <f t="shared" si="21"/>
        <v>0</v>
      </c>
      <c r="AK156" s="169"/>
      <c r="AL156" s="227">
        <f t="shared" si="17"/>
        <v>0</v>
      </c>
      <c r="AM156" s="158"/>
      <c r="AN156" s="159"/>
      <c r="AO156" s="212">
        <f t="shared" si="18"/>
        <v>0</v>
      </c>
      <c r="AP156" s="213">
        <f t="shared" si="18"/>
        <v>0</v>
      </c>
      <c r="AQ156" s="213">
        <f t="shared" si="19"/>
        <v>0</v>
      </c>
      <c r="AR156" s="222"/>
    </row>
    <row r="157" spans="1:44" hidden="1" x14ac:dyDescent="0.3">
      <c r="A157" s="477"/>
      <c r="B157" s="257" t="s">
        <v>267</v>
      </c>
      <c r="C157" s="386"/>
      <c r="D157" s="386"/>
      <c r="E157" s="386"/>
      <c r="F157" s="386"/>
      <c r="G157" s="386"/>
      <c r="H157" s="386"/>
      <c r="I157" s="267"/>
      <c r="J157" s="15"/>
      <c r="K157" s="15"/>
      <c r="L157" s="15"/>
      <c r="M157" s="15"/>
      <c r="N157" s="15"/>
      <c r="O157" s="15"/>
      <c r="P157" s="15"/>
      <c r="Q157" s="15"/>
      <c r="R157" s="15"/>
      <c r="S157" s="15"/>
      <c r="T157" s="79"/>
      <c r="U157" s="165">
        <v>0</v>
      </c>
      <c r="V157" s="152"/>
      <c r="W157" s="189">
        <f t="shared" si="11"/>
        <v>0</v>
      </c>
      <c r="X157" s="190">
        <f t="shared" si="13"/>
        <v>0</v>
      </c>
      <c r="Y157" s="207">
        <v>0</v>
      </c>
      <c r="Z157" s="191">
        <f t="shared" si="14"/>
        <v>0</v>
      </c>
      <c r="AA157" s="158"/>
      <c r="AB157" s="158"/>
      <c r="AC157" s="212">
        <f t="shared" si="20"/>
        <v>0</v>
      </c>
      <c r="AD157" s="213">
        <f t="shared" si="15"/>
        <v>0</v>
      </c>
      <c r="AE157" s="213">
        <f t="shared" si="16"/>
        <v>0</v>
      </c>
      <c r="AF157" s="162"/>
      <c r="AG157" s="165">
        <v>0</v>
      </c>
      <c r="AH157" s="166">
        <v>0</v>
      </c>
      <c r="AI157" s="186">
        <f t="shared" si="12"/>
        <v>0</v>
      </c>
      <c r="AJ157" s="212">
        <f t="shared" si="21"/>
        <v>0</v>
      </c>
      <c r="AK157" s="169"/>
      <c r="AL157" s="227">
        <f t="shared" si="17"/>
        <v>0</v>
      </c>
      <c r="AM157" s="158"/>
      <c r="AN157" s="159"/>
      <c r="AO157" s="212">
        <f t="shared" si="18"/>
        <v>0</v>
      </c>
      <c r="AP157" s="213">
        <f t="shared" si="18"/>
        <v>0</v>
      </c>
      <c r="AQ157" s="213">
        <f t="shared" si="19"/>
        <v>0</v>
      </c>
      <c r="AR157" s="222"/>
    </row>
    <row r="158" spans="1:44" hidden="1" x14ac:dyDescent="0.3">
      <c r="A158" s="477"/>
      <c r="B158" s="257" t="s">
        <v>268</v>
      </c>
      <c r="C158" s="386"/>
      <c r="D158" s="386"/>
      <c r="E158" s="386"/>
      <c r="F158" s="386"/>
      <c r="G158" s="386"/>
      <c r="H158" s="386"/>
      <c r="I158" s="267"/>
      <c r="J158" s="15"/>
      <c r="K158" s="15"/>
      <c r="L158" s="15"/>
      <c r="M158" s="15"/>
      <c r="N158" s="15"/>
      <c r="O158" s="15"/>
      <c r="P158" s="15"/>
      <c r="Q158" s="15"/>
      <c r="R158" s="15"/>
      <c r="S158" s="15"/>
      <c r="T158" s="79"/>
      <c r="U158" s="165">
        <v>0</v>
      </c>
      <c r="V158" s="152"/>
      <c r="W158" s="189">
        <f t="shared" si="11"/>
        <v>0</v>
      </c>
      <c r="X158" s="190">
        <f t="shared" si="13"/>
        <v>0</v>
      </c>
      <c r="Y158" s="207">
        <v>0</v>
      </c>
      <c r="Z158" s="191">
        <f t="shared" si="14"/>
        <v>0</v>
      </c>
      <c r="AA158" s="158"/>
      <c r="AB158" s="158"/>
      <c r="AC158" s="212">
        <f t="shared" si="20"/>
        <v>0</v>
      </c>
      <c r="AD158" s="213">
        <f t="shared" si="15"/>
        <v>0</v>
      </c>
      <c r="AE158" s="213">
        <f t="shared" si="16"/>
        <v>0</v>
      </c>
      <c r="AF158" s="162"/>
      <c r="AG158" s="165">
        <v>0</v>
      </c>
      <c r="AH158" s="166">
        <v>0</v>
      </c>
      <c r="AI158" s="186">
        <f t="shared" si="12"/>
        <v>0</v>
      </c>
      <c r="AJ158" s="212">
        <f t="shared" si="21"/>
        <v>0</v>
      </c>
      <c r="AK158" s="169"/>
      <c r="AL158" s="227">
        <f t="shared" si="17"/>
        <v>0</v>
      </c>
      <c r="AM158" s="158"/>
      <c r="AN158" s="159"/>
      <c r="AO158" s="212">
        <f t="shared" si="18"/>
        <v>0</v>
      </c>
      <c r="AP158" s="213">
        <f t="shared" si="18"/>
        <v>0</v>
      </c>
      <c r="AQ158" s="213">
        <f t="shared" si="19"/>
        <v>0</v>
      </c>
      <c r="AR158" s="222"/>
    </row>
    <row r="159" spans="1:44" hidden="1" x14ac:dyDescent="0.3">
      <c r="A159" s="477"/>
      <c r="B159" s="257" t="s">
        <v>269</v>
      </c>
      <c r="C159" s="386"/>
      <c r="D159" s="386"/>
      <c r="E159" s="386"/>
      <c r="F159" s="386"/>
      <c r="G159" s="386"/>
      <c r="H159" s="386"/>
      <c r="I159" s="267"/>
      <c r="J159" s="15"/>
      <c r="K159" s="15"/>
      <c r="L159" s="15"/>
      <c r="M159" s="15"/>
      <c r="N159" s="15"/>
      <c r="O159" s="15"/>
      <c r="P159" s="15"/>
      <c r="Q159" s="15"/>
      <c r="R159" s="15"/>
      <c r="S159" s="15"/>
      <c r="T159" s="79"/>
      <c r="U159" s="165">
        <v>0</v>
      </c>
      <c r="V159" s="152"/>
      <c r="W159" s="189">
        <f t="shared" si="11"/>
        <v>0</v>
      </c>
      <c r="X159" s="190">
        <f t="shared" si="13"/>
        <v>0</v>
      </c>
      <c r="Y159" s="207">
        <v>0</v>
      </c>
      <c r="Z159" s="191">
        <f t="shared" si="14"/>
        <v>0</v>
      </c>
      <c r="AA159" s="158"/>
      <c r="AB159" s="158"/>
      <c r="AC159" s="212">
        <f t="shared" si="20"/>
        <v>0</v>
      </c>
      <c r="AD159" s="213">
        <f t="shared" si="15"/>
        <v>0</v>
      </c>
      <c r="AE159" s="213">
        <f t="shared" si="16"/>
        <v>0</v>
      </c>
      <c r="AF159" s="162"/>
      <c r="AG159" s="165">
        <v>0</v>
      </c>
      <c r="AH159" s="166">
        <v>0</v>
      </c>
      <c r="AI159" s="186">
        <f t="shared" si="12"/>
        <v>0</v>
      </c>
      <c r="AJ159" s="212">
        <f t="shared" si="21"/>
        <v>0</v>
      </c>
      <c r="AK159" s="169"/>
      <c r="AL159" s="227">
        <f t="shared" si="17"/>
        <v>0</v>
      </c>
      <c r="AM159" s="158"/>
      <c r="AN159" s="159"/>
      <c r="AO159" s="212">
        <f t="shared" si="18"/>
        <v>0</v>
      </c>
      <c r="AP159" s="213">
        <f t="shared" si="18"/>
        <v>0</v>
      </c>
      <c r="AQ159" s="213">
        <f t="shared" si="19"/>
        <v>0</v>
      </c>
      <c r="AR159" s="222"/>
    </row>
    <row r="160" spans="1:44" hidden="1" x14ac:dyDescent="0.3">
      <c r="A160" s="477"/>
      <c r="B160" s="257" t="s">
        <v>270</v>
      </c>
      <c r="C160" s="386"/>
      <c r="D160" s="386"/>
      <c r="E160" s="386"/>
      <c r="F160" s="386"/>
      <c r="G160" s="386"/>
      <c r="H160" s="386"/>
      <c r="I160" s="267"/>
      <c r="J160" s="15"/>
      <c r="K160" s="15"/>
      <c r="L160" s="15"/>
      <c r="M160" s="15"/>
      <c r="N160" s="15"/>
      <c r="O160" s="15"/>
      <c r="P160" s="15"/>
      <c r="Q160" s="15"/>
      <c r="R160" s="15"/>
      <c r="S160" s="15"/>
      <c r="T160" s="79"/>
      <c r="U160" s="165">
        <v>0</v>
      </c>
      <c r="V160" s="152"/>
      <c r="W160" s="189">
        <f t="shared" si="11"/>
        <v>0</v>
      </c>
      <c r="X160" s="190">
        <f t="shared" si="13"/>
        <v>0</v>
      </c>
      <c r="Y160" s="207">
        <v>0</v>
      </c>
      <c r="Z160" s="191">
        <f t="shared" si="14"/>
        <v>0</v>
      </c>
      <c r="AA160" s="158"/>
      <c r="AB160" s="158"/>
      <c r="AC160" s="212">
        <f t="shared" si="20"/>
        <v>0</v>
      </c>
      <c r="AD160" s="213">
        <f t="shared" si="15"/>
        <v>0</v>
      </c>
      <c r="AE160" s="213">
        <f t="shared" si="16"/>
        <v>0</v>
      </c>
      <c r="AF160" s="162"/>
      <c r="AG160" s="165">
        <v>0</v>
      </c>
      <c r="AH160" s="166">
        <v>0</v>
      </c>
      <c r="AI160" s="186">
        <f t="shared" si="12"/>
        <v>0</v>
      </c>
      <c r="AJ160" s="212">
        <f t="shared" si="21"/>
        <v>0</v>
      </c>
      <c r="AK160" s="169"/>
      <c r="AL160" s="227">
        <f t="shared" si="17"/>
        <v>0</v>
      </c>
      <c r="AM160" s="158"/>
      <c r="AN160" s="159"/>
      <c r="AO160" s="212">
        <f t="shared" si="18"/>
        <v>0</v>
      </c>
      <c r="AP160" s="213">
        <f t="shared" si="18"/>
        <v>0</v>
      </c>
      <c r="AQ160" s="213">
        <f t="shared" si="19"/>
        <v>0</v>
      </c>
      <c r="AR160" s="222"/>
    </row>
    <row r="161" spans="1:44" hidden="1" x14ac:dyDescent="0.3">
      <c r="A161" s="477"/>
      <c r="B161" s="257" t="s">
        <v>271</v>
      </c>
      <c r="C161" s="386"/>
      <c r="D161" s="386"/>
      <c r="E161" s="386"/>
      <c r="F161" s="386"/>
      <c r="G161" s="386"/>
      <c r="H161" s="386"/>
      <c r="I161" s="267"/>
      <c r="J161" s="15"/>
      <c r="K161" s="15"/>
      <c r="L161" s="15"/>
      <c r="M161" s="15"/>
      <c r="N161" s="15"/>
      <c r="O161" s="15"/>
      <c r="P161" s="15"/>
      <c r="Q161" s="15"/>
      <c r="R161" s="15"/>
      <c r="S161" s="15"/>
      <c r="T161" s="79"/>
      <c r="U161" s="165">
        <v>0</v>
      </c>
      <c r="V161" s="152"/>
      <c r="W161" s="189">
        <f t="shared" si="11"/>
        <v>0</v>
      </c>
      <c r="X161" s="190">
        <f t="shared" si="13"/>
        <v>0</v>
      </c>
      <c r="Y161" s="207">
        <v>0</v>
      </c>
      <c r="Z161" s="191">
        <f t="shared" si="14"/>
        <v>0</v>
      </c>
      <c r="AA161" s="158"/>
      <c r="AB161" s="158"/>
      <c r="AC161" s="212">
        <f t="shared" si="20"/>
        <v>0</v>
      </c>
      <c r="AD161" s="213">
        <f t="shared" si="15"/>
        <v>0</v>
      </c>
      <c r="AE161" s="213">
        <f t="shared" si="16"/>
        <v>0</v>
      </c>
      <c r="AF161" s="162"/>
      <c r="AG161" s="165">
        <v>0</v>
      </c>
      <c r="AH161" s="166">
        <v>0</v>
      </c>
      <c r="AI161" s="186">
        <f t="shared" si="12"/>
        <v>0</v>
      </c>
      <c r="AJ161" s="212">
        <f t="shared" si="21"/>
        <v>0</v>
      </c>
      <c r="AK161" s="169"/>
      <c r="AL161" s="227">
        <f t="shared" si="17"/>
        <v>0</v>
      </c>
      <c r="AM161" s="158"/>
      <c r="AN161" s="159"/>
      <c r="AO161" s="212">
        <f t="shared" si="18"/>
        <v>0</v>
      </c>
      <c r="AP161" s="213">
        <f t="shared" si="18"/>
        <v>0</v>
      </c>
      <c r="AQ161" s="213">
        <f t="shared" si="19"/>
        <v>0</v>
      </c>
      <c r="AR161" s="222"/>
    </row>
    <row r="162" spans="1:44" hidden="1" x14ac:dyDescent="0.3">
      <c r="A162" s="477"/>
      <c r="B162" s="257" t="s">
        <v>272</v>
      </c>
      <c r="C162" s="386"/>
      <c r="D162" s="386"/>
      <c r="E162" s="386"/>
      <c r="F162" s="386"/>
      <c r="G162" s="386"/>
      <c r="H162" s="386"/>
      <c r="I162" s="267"/>
      <c r="J162" s="15"/>
      <c r="K162" s="15"/>
      <c r="L162" s="15"/>
      <c r="M162" s="15"/>
      <c r="N162" s="15"/>
      <c r="O162" s="15"/>
      <c r="P162" s="15"/>
      <c r="Q162" s="15"/>
      <c r="R162" s="15"/>
      <c r="S162" s="15"/>
      <c r="T162" s="79"/>
      <c r="U162" s="165">
        <v>0</v>
      </c>
      <c r="V162" s="152"/>
      <c r="W162" s="189">
        <f t="shared" si="11"/>
        <v>0</v>
      </c>
      <c r="X162" s="190">
        <f t="shared" si="13"/>
        <v>0</v>
      </c>
      <c r="Y162" s="207">
        <v>0</v>
      </c>
      <c r="Z162" s="191">
        <f t="shared" si="14"/>
        <v>0</v>
      </c>
      <c r="AA162" s="158"/>
      <c r="AB162" s="158"/>
      <c r="AC162" s="212">
        <f t="shared" si="20"/>
        <v>0</v>
      </c>
      <c r="AD162" s="213">
        <f t="shared" si="15"/>
        <v>0</v>
      </c>
      <c r="AE162" s="213">
        <f t="shared" si="16"/>
        <v>0</v>
      </c>
      <c r="AF162" s="162"/>
      <c r="AG162" s="165">
        <v>0</v>
      </c>
      <c r="AH162" s="166">
        <v>0</v>
      </c>
      <c r="AI162" s="186">
        <f t="shared" si="12"/>
        <v>0</v>
      </c>
      <c r="AJ162" s="212">
        <f t="shared" si="21"/>
        <v>0</v>
      </c>
      <c r="AK162" s="169"/>
      <c r="AL162" s="227">
        <f t="shared" si="17"/>
        <v>0</v>
      </c>
      <c r="AM162" s="158"/>
      <c r="AN162" s="159"/>
      <c r="AO162" s="212">
        <f t="shared" si="18"/>
        <v>0</v>
      </c>
      <c r="AP162" s="213">
        <f t="shared" si="18"/>
        <v>0</v>
      </c>
      <c r="AQ162" s="213">
        <f t="shared" si="19"/>
        <v>0</v>
      </c>
      <c r="AR162" s="222"/>
    </row>
    <row r="163" spans="1:44" hidden="1" x14ac:dyDescent="0.3">
      <c r="A163" s="477"/>
      <c r="B163" s="257" t="s">
        <v>273</v>
      </c>
      <c r="C163" s="386"/>
      <c r="D163" s="386"/>
      <c r="E163" s="386"/>
      <c r="F163" s="386"/>
      <c r="G163" s="386"/>
      <c r="H163" s="386"/>
      <c r="I163" s="267"/>
      <c r="J163" s="15"/>
      <c r="K163" s="15"/>
      <c r="L163" s="15"/>
      <c r="M163" s="15"/>
      <c r="N163" s="15"/>
      <c r="O163" s="15"/>
      <c r="P163" s="15"/>
      <c r="Q163" s="15"/>
      <c r="R163" s="15"/>
      <c r="S163" s="15"/>
      <c r="T163" s="79"/>
      <c r="U163" s="165">
        <v>0</v>
      </c>
      <c r="V163" s="152"/>
      <c r="W163" s="189">
        <f t="shared" si="11"/>
        <v>0</v>
      </c>
      <c r="X163" s="190">
        <f t="shared" si="13"/>
        <v>0</v>
      </c>
      <c r="Y163" s="207">
        <v>0</v>
      </c>
      <c r="Z163" s="191">
        <f t="shared" si="14"/>
        <v>0</v>
      </c>
      <c r="AA163" s="158"/>
      <c r="AB163" s="158"/>
      <c r="AC163" s="212">
        <f t="shared" si="20"/>
        <v>0</v>
      </c>
      <c r="AD163" s="213">
        <f t="shared" si="15"/>
        <v>0</v>
      </c>
      <c r="AE163" s="213">
        <f t="shared" si="16"/>
        <v>0</v>
      </c>
      <c r="AF163" s="162"/>
      <c r="AG163" s="165">
        <v>0</v>
      </c>
      <c r="AH163" s="166">
        <v>0</v>
      </c>
      <c r="AI163" s="186">
        <f t="shared" si="12"/>
        <v>0</v>
      </c>
      <c r="AJ163" s="212">
        <f t="shared" si="21"/>
        <v>0</v>
      </c>
      <c r="AK163" s="169"/>
      <c r="AL163" s="227">
        <f t="shared" si="17"/>
        <v>0</v>
      </c>
      <c r="AM163" s="158"/>
      <c r="AN163" s="159"/>
      <c r="AO163" s="212">
        <f t="shared" si="18"/>
        <v>0</v>
      </c>
      <c r="AP163" s="213">
        <f t="shared" si="18"/>
        <v>0</v>
      </c>
      <c r="AQ163" s="213">
        <f t="shared" si="19"/>
        <v>0</v>
      </c>
      <c r="AR163" s="222"/>
    </row>
    <row r="164" spans="1:44" hidden="1" x14ac:dyDescent="0.3">
      <c r="A164" s="477"/>
      <c r="B164" s="257" t="s">
        <v>274</v>
      </c>
      <c r="C164" s="386"/>
      <c r="D164" s="386"/>
      <c r="E164" s="386"/>
      <c r="F164" s="386"/>
      <c r="G164" s="386"/>
      <c r="H164" s="386"/>
      <c r="I164" s="267"/>
      <c r="J164" s="15"/>
      <c r="K164" s="15"/>
      <c r="L164" s="15"/>
      <c r="M164" s="15"/>
      <c r="N164" s="15"/>
      <c r="O164" s="15"/>
      <c r="P164" s="15"/>
      <c r="Q164" s="15"/>
      <c r="R164" s="15"/>
      <c r="S164" s="15"/>
      <c r="T164" s="79"/>
      <c r="U164" s="165">
        <v>0</v>
      </c>
      <c r="V164" s="152"/>
      <c r="W164" s="189">
        <f t="shared" si="11"/>
        <v>0</v>
      </c>
      <c r="X164" s="190">
        <f t="shared" si="13"/>
        <v>0</v>
      </c>
      <c r="Y164" s="207">
        <v>0</v>
      </c>
      <c r="Z164" s="191">
        <f t="shared" si="14"/>
        <v>0</v>
      </c>
      <c r="AA164" s="158"/>
      <c r="AB164" s="158"/>
      <c r="AC164" s="212">
        <f t="shared" si="20"/>
        <v>0</v>
      </c>
      <c r="AD164" s="213">
        <f t="shared" si="15"/>
        <v>0</v>
      </c>
      <c r="AE164" s="213">
        <f t="shared" si="16"/>
        <v>0</v>
      </c>
      <c r="AF164" s="162"/>
      <c r="AG164" s="165">
        <v>0</v>
      </c>
      <c r="AH164" s="166">
        <v>0</v>
      </c>
      <c r="AI164" s="186">
        <f t="shared" si="12"/>
        <v>0</v>
      </c>
      <c r="AJ164" s="212">
        <f t="shared" si="21"/>
        <v>0</v>
      </c>
      <c r="AK164" s="169"/>
      <c r="AL164" s="227">
        <f t="shared" si="17"/>
        <v>0</v>
      </c>
      <c r="AM164" s="158"/>
      <c r="AN164" s="159"/>
      <c r="AO164" s="212">
        <f t="shared" si="18"/>
        <v>0</v>
      </c>
      <c r="AP164" s="213">
        <f t="shared" si="18"/>
        <v>0</v>
      </c>
      <c r="AQ164" s="213">
        <f t="shared" si="19"/>
        <v>0</v>
      </c>
      <c r="AR164" s="222"/>
    </row>
    <row r="165" spans="1:44" hidden="1" x14ac:dyDescent="0.3">
      <c r="A165" s="477"/>
      <c r="B165" s="257" t="s">
        <v>275</v>
      </c>
      <c r="C165" s="386"/>
      <c r="D165" s="386"/>
      <c r="E165" s="386"/>
      <c r="F165" s="386"/>
      <c r="G165" s="386"/>
      <c r="H165" s="386"/>
      <c r="I165" s="267"/>
      <c r="J165" s="15"/>
      <c r="K165" s="15"/>
      <c r="L165" s="15"/>
      <c r="M165" s="15"/>
      <c r="N165" s="15"/>
      <c r="O165" s="15"/>
      <c r="P165" s="15"/>
      <c r="Q165" s="15"/>
      <c r="R165" s="15"/>
      <c r="S165" s="15"/>
      <c r="T165" s="79"/>
      <c r="U165" s="165">
        <v>0</v>
      </c>
      <c r="V165" s="152"/>
      <c r="W165" s="189">
        <f t="shared" si="11"/>
        <v>0</v>
      </c>
      <c r="X165" s="190">
        <f t="shared" si="13"/>
        <v>0</v>
      </c>
      <c r="Y165" s="207">
        <v>0</v>
      </c>
      <c r="Z165" s="191">
        <f t="shared" si="14"/>
        <v>0</v>
      </c>
      <c r="AA165" s="158"/>
      <c r="AB165" s="158"/>
      <c r="AC165" s="212">
        <f t="shared" si="20"/>
        <v>0</v>
      </c>
      <c r="AD165" s="213">
        <f t="shared" si="15"/>
        <v>0</v>
      </c>
      <c r="AE165" s="213">
        <f t="shared" si="16"/>
        <v>0</v>
      </c>
      <c r="AF165" s="162"/>
      <c r="AG165" s="165">
        <v>0</v>
      </c>
      <c r="AH165" s="166">
        <v>0</v>
      </c>
      <c r="AI165" s="186">
        <f t="shared" si="12"/>
        <v>0</v>
      </c>
      <c r="AJ165" s="212">
        <f t="shared" si="21"/>
        <v>0</v>
      </c>
      <c r="AK165" s="169"/>
      <c r="AL165" s="227">
        <f t="shared" si="17"/>
        <v>0</v>
      </c>
      <c r="AM165" s="158"/>
      <c r="AN165" s="159"/>
      <c r="AO165" s="212">
        <f t="shared" si="18"/>
        <v>0</v>
      </c>
      <c r="AP165" s="213">
        <f t="shared" si="18"/>
        <v>0</v>
      </c>
      <c r="AQ165" s="213">
        <f t="shared" si="19"/>
        <v>0</v>
      </c>
      <c r="AR165" s="222"/>
    </row>
    <row r="166" spans="1:44" hidden="1" x14ac:dyDescent="0.3">
      <c r="A166" s="477"/>
      <c r="B166" s="257" t="s">
        <v>276</v>
      </c>
      <c r="C166" s="386"/>
      <c r="D166" s="386"/>
      <c r="E166" s="386"/>
      <c r="F166" s="386"/>
      <c r="G166" s="386"/>
      <c r="H166" s="386"/>
      <c r="I166" s="267"/>
      <c r="J166" s="15"/>
      <c r="K166" s="15"/>
      <c r="L166" s="15"/>
      <c r="M166" s="15"/>
      <c r="N166" s="15"/>
      <c r="O166" s="15"/>
      <c r="P166" s="15"/>
      <c r="Q166" s="15"/>
      <c r="R166" s="15"/>
      <c r="S166" s="15"/>
      <c r="T166" s="79"/>
      <c r="U166" s="165">
        <v>0</v>
      </c>
      <c r="V166" s="152"/>
      <c r="W166" s="189">
        <f t="shared" si="11"/>
        <v>0</v>
      </c>
      <c r="X166" s="190">
        <f t="shared" si="13"/>
        <v>0</v>
      </c>
      <c r="Y166" s="207">
        <v>0</v>
      </c>
      <c r="Z166" s="191">
        <f t="shared" si="14"/>
        <v>0</v>
      </c>
      <c r="AA166" s="158"/>
      <c r="AB166" s="158"/>
      <c r="AC166" s="212">
        <f t="shared" si="20"/>
        <v>0</v>
      </c>
      <c r="AD166" s="213">
        <f t="shared" si="15"/>
        <v>0</v>
      </c>
      <c r="AE166" s="213">
        <f t="shared" si="16"/>
        <v>0</v>
      </c>
      <c r="AF166" s="162"/>
      <c r="AG166" s="165">
        <v>0</v>
      </c>
      <c r="AH166" s="166">
        <v>0</v>
      </c>
      <c r="AI166" s="186">
        <f t="shared" si="12"/>
        <v>0</v>
      </c>
      <c r="AJ166" s="212">
        <f t="shared" si="21"/>
        <v>0</v>
      </c>
      <c r="AK166" s="169"/>
      <c r="AL166" s="227">
        <f t="shared" si="17"/>
        <v>0</v>
      </c>
      <c r="AM166" s="158"/>
      <c r="AN166" s="159"/>
      <c r="AO166" s="212">
        <f t="shared" si="18"/>
        <v>0</v>
      </c>
      <c r="AP166" s="213">
        <f t="shared" si="18"/>
        <v>0</v>
      </c>
      <c r="AQ166" s="213">
        <f t="shared" si="19"/>
        <v>0</v>
      </c>
      <c r="AR166" s="222"/>
    </row>
    <row r="167" spans="1:44" hidden="1" x14ac:dyDescent="0.3">
      <c r="A167" s="477"/>
      <c r="B167" s="257" t="s">
        <v>277</v>
      </c>
      <c r="C167" s="386"/>
      <c r="D167" s="386"/>
      <c r="E167" s="386"/>
      <c r="F167" s="386"/>
      <c r="G167" s="386"/>
      <c r="H167" s="386"/>
      <c r="I167" s="267"/>
      <c r="J167" s="15"/>
      <c r="K167" s="15"/>
      <c r="L167" s="15"/>
      <c r="M167" s="15"/>
      <c r="N167" s="15"/>
      <c r="O167" s="15"/>
      <c r="P167" s="15"/>
      <c r="Q167" s="15"/>
      <c r="R167" s="15"/>
      <c r="S167" s="15"/>
      <c r="T167" s="79"/>
      <c r="U167" s="165">
        <v>0</v>
      </c>
      <c r="V167" s="152"/>
      <c r="W167" s="189">
        <f t="shared" si="11"/>
        <v>0</v>
      </c>
      <c r="X167" s="190">
        <f t="shared" si="13"/>
        <v>0</v>
      </c>
      <c r="Y167" s="207">
        <v>0</v>
      </c>
      <c r="Z167" s="191">
        <f t="shared" si="14"/>
        <v>0</v>
      </c>
      <c r="AA167" s="158"/>
      <c r="AB167" s="158"/>
      <c r="AC167" s="212">
        <f t="shared" si="20"/>
        <v>0</v>
      </c>
      <c r="AD167" s="213">
        <f t="shared" si="15"/>
        <v>0</v>
      </c>
      <c r="AE167" s="213">
        <f t="shared" si="16"/>
        <v>0</v>
      </c>
      <c r="AF167" s="162"/>
      <c r="AG167" s="165">
        <v>0</v>
      </c>
      <c r="AH167" s="166">
        <v>0</v>
      </c>
      <c r="AI167" s="186">
        <f t="shared" si="12"/>
        <v>0</v>
      </c>
      <c r="AJ167" s="212">
        <f t="shared" si="21"/>
        <v>0</v>
      </c>
      <c r="AK167" s="169"/>
      <c r="AL167" s="227">
        <f t="shared" si="17"/>
        <v>0</v>
      </c>
      <c r="AM167" s="158"/>
      <c r="AN167" s="159"/>
      <c r="AO167" s="212">
        <f t="shared" si="18"/>
        <v>0</v>
      </c>
      <c r="AP167" s="213">
        <f t="shared" si="18"/>
        <v>0</v>
      </c>
      <c r="AQ167" s="213">
        <f t="shared" si="19"/>
        <v>0</v>
      </c>
      <c r="AR167" s="222"/>
    </row>
    <row r="168" spans="1:44" hidden="1" x14ac:dyDescent="0.3">
      <c r="A168" s="477"/>
      <c r="B168" s="257" t="s">
        <v>278</v>
      </c>
      <c r="C168" s="386"/>
      <c r="D168" s="386"/>
      <c r="E168" s="386"/>
      <c r="F168" s="386"/>
      <c r="G168" s="386"/>
      <c r="H168" s="386"/>
      <c r="I168" s="267"/>
      <c r="J168" s="15"/>
      <c r="K168" s="15"/>
      <c r="L168" s="15"/>
      <c r="M168" s="15"/>
      <c r="N168" s="15"/>
      <c r="O168" s="15"/>
      <c r="P168" s="15"/>
      <c r="Q168" s="15"/>
      <c r="R168" s="15"/>
      <c r="S168" s="15"/>
      <c r="T168" s="79"/>
      <c r="U168" s="165">
        <v>0</v>
      </c>
      <c r="V168" s="152"/>
      <c r="W168" s="189">
        <f t="shared" si="11"/>
        <v>0</v>
      </c>
      <c r="X168" s="190">
        <f t="shared" si="13"/>
        <v>0</v>
      </c>
      <c r="Y168" s="207">
        <v>0</v>
      </c>
      <c r="Z168" s="191">
        <f t="shared" si="14"/>
        <v>0</v>
      </c>
      <c r="AA168" s="158"/>
      <c r="AB168" s="158"/>
      <c r="AC168" s="212">
        <f t="shared" si="20"/>
        <v>0</v>
      </c>
      <c r="AD168" s="213">
        <f t="shared" si="15"/>
        <v>0</v>
      </c>
      <c r="AE168" s="213">
        <f t="shared" si="16"/>
        <v>0</v>
      </c>
      <c r="AF168" s="162"/>
      <c r="AG168" s="165">
        <v>0</v>
      </c>
      <c r="AH168" s="166">
        <v>0</v>
      </c>
      <c r="AI168" s="186">
        <f t="shared" si="12"/>
        <v>0</v>
      </c>
      <c r="AJ168" s="212">
        <f t="shared" si="21"/>
        <v>0</v>
      </c>
      <c r="AK168" s="169"/>
      <c r="AL168" s="227">
        <f t="shared" si="17"/>
        <v>0</v>
      </c>
      <c r="AM168" s="158"/>
      <c r="AN168" s="159"/>
      <c r="AO168" s="212">
        <f t="shared" si="18"/>
        <v>0</v>
      </c>
      <c r="AP168" s="213">
        <f t="shared" si="18"/>
        <v>0</v>
      </c>
      <c r="AQ168" s="213">
        <f t="shared" si="19"/>
        <v>0</v>
      </c>
      <c r="AR168" s="222"/>
    </row>
    <row r="169" spans="1:44" hidden="1" x14ac:dyDescent="0.3">
      <c r="A169" s="477"/>
      <c r="B169" s="257" t="s">
        <v>279</v>
      </c>
      <c r="C169" s="386"/>
      <c r="D169" s="386"/>
      <c r="E169" s="386"/>
      <c r="F169" s="386"/>
      <c r="G169" s="386"/>
      <c r="H169" s="386"/>
      <c r="I169" s="267"/>
      <c r="J169" s="15"/>
      <c r="K169" s="15"/>
      <c r="L169" s="15"/>
      <c r="M169" s="15"/>
      <c r="N169" s="15"/>
      <c r="O169" s="15"/>
      <c r="P169" s="15"/>
      <c r="Q169" s="15"/>
      <c r="R169" s="15"/>
      <c r="S169" s="15"/>
      <c r="T169" s="79"/>
      <c r="U169" s="165">
        <v>0</v>
      </c>
      <c r="V169" s="152"/>
      <c r="W169" s="189">
        <f t="shared" si="11"/>
        <v>0</v>
      </c>
      <c r="X169" s="190">
        <f t="shared" si="13"/>
        <v>0</v>
      </c>
      <c r="Y169" s="207">
        <v>0</v>
      </c>
      <c r="Z169" s="191">
        <f t="shared" si="14"/>
        <v>0</v>
      </c>
      <c r="AA169" s="158"/>
      <c r="AB169" s="158"/>
      <c r="AC169" s="212">
        <f t="shared" si="20"/>
        <v>0</v>
      </c>
      <c r="AD169" s="213">
        <f t="shared" si="15"/>
        <v>0</v>
      </c>
      <c r="AE169" s="213">
        <f t="shared" si="16"/>
        <v>0</v>
      </c>
      <c r="AF169" s="162"/>
      <c r="AG169" s="165">
        <v>0</v>
      </c>
      <c r="AH169" s="166">
        <v>0</v>
      </c>
      <c r="AI169" s="186">
        <f t="shared" si="12"/>
        <v>0</v>
      </c>
      <c r="AJ169" s="212">
        <f t="shared" si="21"/>
        <v>0</v>
      </c>
      <c r="AK169" s="169"/>
      <c r="AL169" s="227">
        <f t="shared" si="17"/>
        <v>0</v>
      </c>
      <c r="AM169" s="158"/>
      <c r="AN169" s="159"/>
      <c r="AO169" s="212">
        <f t="shared" si="18"/>
        <v>0</v>
      </c>
      <c r="AP169" s="213">
        <f t="shared" si="18"/>
        <v>0</v>
      </c>
      <c r="AQ169" s="213">
        <f t="shared" si="19"/>
        <v>0</v>
      </c>
      <c r="AR169" s="222"/>
    </row>
    <row r="170" spans="1:44" hidden="1" x14ac:dyDescent="0.3">
      <c r="A170" s="477"/>
      <c r="B170" s="257" t="s">
        <v>280</v>
      </c>
      <c r="C170" s="386"/>
      <c r="D170" s="386"/>
      <c r="E170" s="386"/>
      <c r="F170" s="386"/>
      <c r="G170" s="386"/>
      <c r="H170" s="386"/>
      <c r="I170" s="267"/>
      <c r="J170" s="15"/>
      <c r="K170" s="15"/>
      <c r="L170" s="15"/>
      <c r="M170" s="15"/>
      <c r="N170" s="15"/>
      <c r="O170" s="15"/>
      <c r="P170" s="15"/>
      <c r="Q170" s="15"/>
      <c r="R170" s="15"/>
      <c r="S170" s="15"/>
      <c r="T170" s="79"/>
      <c r="U170" s="165">
        <v>0</v>
      </c>
      <c r="V170" s="152"/>
      <c r="W170" s="189">
        <f t="shared" si="11"/>
        <v>0</v>
      </c>
      <c r="X170" s="190">
        <f t="shared" si="13"/>
        <v>0</v>
      </c>
      <c r="Y170" s="207">
        <v>0</v>
      </c>
      <c r="Z170" s="191">
        <f t="shared" si="14"/>
        <v>0</v>
      </c>
      <c r="AA170" s="158"/>
      <c r="AB170" s="158"/>
      <c r="AC170" s="212">
        <f t="shared" si="20"/>
        <v>0</v>
      </c>
      <c r="AD170" s="213">
        <f t="shared" si="15"/>
        <v>0</v>
      </c>
      <c r="AE170" s="213">
        <f t="shared" si="16"/>
        <v>0</v>
      </c>
      <c r="AF170" s="162"/>
      <c r="AG170" s="165">
        <v>0</v>
      </c>
      <c r="AH170" s="166">
        <v>0</v>
      </c>
      <c r="AI170" s="186">
        <f t="shared" si="12"/>
        <v>0</v>
      </c>
      <c r="AJ170" s="212">
        <f t="shared" si="21"/>
        <v>0</v>
      </c>
      <c r="AK170" s="169"/>
      <c r="AL170" s="227">
        <f t="shared" si="17"/>
        <v>0</v>
      </c>
      <c r="AM170" s="158"/>
      <c r="AN170" s="159"/>
      <c r="AO170" s="212">
        <f t="shared" si="18"/>
        <v>0</v>
      </c>
      <c r="AP170" s="213">
        <f t="shared" si="18"/>
        <v>0</v>
      </c>
      <c r="AQ170" s="213">
        <f t="shared" si="19"/>
        <v>0</v>
      </c>
      <c r="AR170" s="222"/>
    </row>
    <row r="171" spans="1:44" hidden="1" x14ac:dyDescent="0.3">
      <c r="A171" s="477"/>
      <c r="B171" s="257" t="s">
        <v>281</v>
      </c>
      <c r="C171" s="386"/>
      <c r="D171" s="386"/>
      <c r="E171" s="386"/>
      <c r="F171" s="386"/>
      <c r="G171" s="386"/>
      <c r="H171" s="386"/>
      <c r="I171" s="267"/>
      <c r="J171" s="15"/>
      <c r="K171" s="15"/>
      <c r="L171" s="15"/>
      <c r="M171" s="15"/>
      <c r="N171" s="15"/>
      <c r="O171" s="15"/>
      <c r="P171" s="15"/>
      <c r="Q171" s="15"/>
      <c r="R171" s="15"/>
      <c r="S171" s="15"/>
      <c r="T171" s="79"/>
      <c r="U171" s="165">
        <v>0</v>
      </c>
      <c r="V171" s="152"/>
      <c r="W171" s="189">
        <f t="shared" si="11"/>
        <v>0</v>
      </c>
      <c r="X171" s="190">
        <f t="shared" si="13"/>
        <v>0</v>
      </c>
      <c r="Y171" s="207">
        <v>0</v>
      </c>
      <c r="Z171" s="191">
        <f t="shared" si="14"/>
        <v>0</v>
      </c>
      <c r="AA171" s="158"/>
      <c r="AB171" s="158"/>
      <c r="AC171" s="212">
        <f t="shared" si="20"/>
        <v>0</v>
      </c>
      <c r="AD171" s="213">
        <f t="shared" si="15"/>
        <v>0</v>
      </c>
      <c r="AE171" s="213">
        <f t="shared" si="16"/>
        <v>0</v>
      </c>
      <c r="AF171" s="162"/>
      <c r="AG171" s="165">
        <v>0</v>
      </c>
      <c r="AH171" s="166">
        <v>0</v>
      </c>
      <c r="AI171" s="186">
        <f t="shared" si="12"/>
        <v>0</v>
      </c>
      <c r="AJ171" s="212">
        <f t="shared" si="21"/>
        <v>0</v>
      </c>
      <c r="AK171" s="169"/>
      <c r="AL171" s="227">
        <f t="shared" si="17"/>
        <v>0</v>
      </c>
      <c r="AM171" s="158"/>
      <c r="AN171" s="159"/>
      <c r="AO171" s="212">
        <f t="shared" si="18"/>
        <v>0</v>
      </c>
      <c r="AP171" s="213">
        <f t="shared" si="18"/>
        <v>0</v>
      </c>
      <c r="AQ171" s="213">
        <f t="shared" si="19"/>
        <v>0</v>
      </c>
      <c r="AR171" s="222"/>
    </row>
    <row r="172" spans="1:44" hidden="1" x14ac:dyDescent="0.3">
      <c r="A172" s="477"/>
      <c r="B172" s="257" t="s">
        <v>282</v>
      </c>
      <c r="C172" s="386"/>
      <c r="D172" s="386"/>
      <c r="E172" s="386"/>
      <c r="F172" s="386"/>
      <c r="G172" s="386"/>
      <c r="H172" s="386"/>
      <c r="I172" s="267"/>
      <c r="J172" s="15"/>
      <c r="K172" s="15"/>
      <c r="L172" s="15"/>
      <c r="M172" s="15"/>
      <c r="N172" s="15"/>
      <c r="O172" s="15"/>
      <c r="P172" s="15"/>
      <c r="Q172" s="15"/>
      <c r="R172" s="15"/>
      <c r="S172" s="15"/>
      <c r="T172" s="79"/>
      <c r="U172" s="165">
        <v>0</v>
      </c>
      <c r="V172" s="152"/>
      <c r="W172" s="189">
        <f t="shared" ref="W172:W207" si="22">V172/2080</f>
        <v>0</v>
      </c>
      <c r="X172" s="190">
        <f t="shared" si="13"/>
        <v>0</v>
      </c>
      <c r="Y172" s="207">
        <v>0</v>
      </c>
      <c r="Z172" s="191">
        <f t="shared" si="14"/>
        <v>0</v>
      </c>
      <c r="AA172" s="158"/>
      <c r="AB172" s="158"/>
      <c r="AC172" s="212">
        <f t="shared" si="20"/>
        <v>0</v>
      </c>
      <c r="AD172" s="213">
        <f t="shared" si="15"/>
        <v>0</v>
      </c>
      <c r="AE172" s="213">
        <f t="shared" si="16"/>
        <v>0</v>
      </c>
      <c r="AF172" s="162"/>
      <c r="AG172" s="165">
        <v>0</v>
      </c>
      <c r="AH172" s="166">
        <v>0</v>
      </c>
      <c r="AI172" s="186">
        <f t="shared" ref="AI172:AI207" si="23">AH172/2080</f>
        <v>0</v>
      </c>
      <c r="AJ172" s="212">
        <f t="shared" si="21"/>
        <v>0</v>
      </c>
      <c r="AK172" s="169"/>
      <c r="AL172" s="227">
        <f t="shared" si="17"/>
        <v>0</v>
      </c>
      <c r="AM172" s="158"/>
      <c r="AN172" s="159"/>
      <c r="AO172" s="212">
        <f t="shared" si="18"/>
        <v>0</v>
      </c>
      <c r="AP172" s="213">
        <f t="shared" si="18"/>
        <v>0</v>
      </c>
      <c r="AQ172" s="213">
        <f t="shared" si="19"/>
        <v>0</v>
      </c>
      <c r="AR172" s="222"/>
    </row>
    <row r="173" spans="1:44" hidden="1" x14ac:dyDescent="0.3">
      <c r="A173" s="477"/>
      <c r="B173" s="257" t="s">
        <v>283</v>
      </c>
      <c r="C173" s="386"/>
      <c r="D173" s="386"/>
      <c r="E173" s="386"/>
      <c r="F173" s="386"/>
      <c r="G173" s="386"/>
      <c r="H173" s="386"/>
      <c r="I173" s="267"/>
      <c r="J173" s="15"/>
      <c r="K173" s="15"/>
      <c r="L173" s="15"/>
      <c r="M173" s="15"/>
      <c r="N173" s="15"/>
      <c r="O173" s="15"/>
      <c r="P173" s="15"/>
      <c r="Q173" s="15"/>
      <c r="R173" s="15"/>
      <c r="S173" s="15"/>
      <c r="T173" s="79"/>
      <c r="U173" s="165">
        <v>0</v>
      </c>
      <c r="V173" s="152"/>
      <c r="W173" s="189">
        <f t="shared" si="22"/>
        <v>0</v>
      </c>
      <c r="X173" s="190">
        <f t="shared" ref="X173:X207" si="24">U173*V173</f>
        <v>0</v>
      </c>
      <c r="Y173" s="207">
        <v>0</v>
      </c>
      <c r="Z173" s="191">
        <f t="shared" ref="Z173:Z207" si="25">SUM(X173:Y173)</f>
        <v>0</v>
      </c>
      <c r="AA173" s="158"/>
      <c r="AB173" s="158"/>
      <c r="AC173" s="212">
        <f t="shared" si="20"/>
        <v>0</v>
      </c>
      <c r="AD173" s="213">
        <f t="shared" si="20"/>
        <v>0</v>
      </c>
      <c r="AE173" s="213">
        <f t="shared" ref="AE173:AE207" si="26">SUM(Z173,AC173,AD173)</f>
        <v>0</v>
      </c>
      <c r="AF173" s="162"/>
      <c r="AG173" s="165">
        <v>0</v>
      </c>
      <c r="AH173" s="166">
        <v>0</v>
      </c>
      <c r="AI173" s="186">
        <f t="shared" si="23"/>
        <v>0</v>
      </c>
      <c r="AJ173" s="212">
        <f t="shared" si="21"/>
        <v>0</v>
      </c>
      <c r="AK173" s="169"/>
      <c r="AL173" s="227">
        <f t="shared" ref="AL173:AL205" si="27">SUM(AJ173:AK173)</f>
        <v>0</v>
      </c>
      <c r="AM173" s="158"/>
      <c r="AN173" s="159"/>
      <c r="AO173" s="212">
        <f t="shared" ref="AO173:AP199" si="28">-(AM173*AJ173)</f>
        <v>0</v>
      </c>
      <c r="AP173" s="213">
        <f t="shared" si="28"/>
        <v>0</v>
      </c>
      <c r="AQ173" s="213">
        <f t="shared" ref="AQ173:AQ199" si="29">SUM(AL173,AO173:AP173)</f>
        <v>0</v>
      </c>
      <c r="AR173" s="222"/>
    </row>
    <row r="174" spans="1:44" hidden="1" x14ac:dyDescent="0.3">
      <c r="A174" s="477"/>
      <c r="B174" s="257" t="s">
        <v>284</v>
      </c>
      <c r="C174" s="386"/>
      <c r="D174" s="386"/>
      <c r="E174" s="386"/>
      <c r="F174" s="386"/>
      <c r="G174" s="386"/>
      <c r="H174" s="386"/>
      <c r="I174" s="267"/>
      <c r="J174" s="15"/>
      <c r="K174" s="15"/>
      <c r="L174" s="15"/>
      <c r="M174" s="15"/>
      <c r="N174" s="15"/>
      <c r="O174" s="15"/>
      <c r="P174" s="15"/>
      <c r="Q174" s="15"/>
      <c r="R174" s="15"/>
      <c r="S174" s="15"/>
      <c r="T174" s="79"/>
      <c r="U174" s="165">
        <v>0</v>
      </c>
      <c r="V174" s="152"/>
      <c r="W174" s="189">
        <f t="shared" si="22"/>
        <v>0</v>
      </c>
      <c r="X174" s="190">
        <f t="shared" si="24"/>
        <v>0</v>
      </c>
      <c r="Y174" s="207">
        <v>0</v>
      </c>
      <c r="Z174" s="191">
        <f t="shared" si="25"/>
        <v>0</v>
      </c>
      <c r="AA174" s="158"/>
      <c r="AB174" s="158"/>
      <c r="AC174" s="212">
        <f t="shared" ref="AC174:AD207" si="30">-(AA174*X174)</f>
        <v>0</v>
      </c>
      <c r="AD174" s="213">
        <f t="shared" si="30"/>
        <v>0</v>
      </c>
      <c r="AE174" s="213">
        <f t="shared" si="26"/>
        <v>0</v>
      </c>
      <c r="AF174" s="162"/>
      <c r="AG174" s="165">
        <v>0</v>
      </c>
      <c r="AH174" s="166">
        <v>0</v>
      </c>
      <c r="AI174" s="186">
        <f t="shared" si="23"/>
        <v>0</v>
      </c>
      <c r="AJ174" s="212">
        <f t="shared" ref="AJ174:AJ207" si="31">AG174*AH174</f>
        <v>0</v>
      </c>
      <c r="AK174" s="169"/>
      <c r="AL174" s="227">
        <f t="shared" si="27"/>
        <v>0</v>
      </c>
      <c r="AM174" s="158"/>
      <c r="AN174" s="159"/>
      <c r="AO174" s="212">
        <f t="shared" si="28"/>
        <v>0</v>
      </c>
      <c r="AP174" s="213">
        <f t="shared" si="28"/>
        <v>0</v>
      </c>
      <c r="AQ174" s="213">
        <f t="shared" si="29"/>
        <v>0</v>
      </c>
      <c r="AR174" s="222"/>
    </row>
    <row r="175" spans="1:44" hidden="1" x14ac:dyDescent="0.3">
      <c r="A175" s="477"/>
      <c r="B175" s="257" t="s">
        <v>285</v>
      </c>
      <c r="C175" s="386"/>
      <c r="D175" s="386"/>
      <c r="E175" s="386"/>
      <c r="F175" s="386"/>
      <c r="G175" s="386"/>
      <c r="H175" s="386"/>
      <c r="I175" s="267"/>
      <c r="J175" s="15"/>
      <c r="K175" s="15"/>
      <c r="L175" s="15"/>
      <c r="M175" s="15"/>
      <c r="N175" s="15"/>
      <c r="O175" s="15"/>
      <c r="P175" s="15"/>
      <c r="Q175" s="15"/>
      <c r="R175" s="15"/>
      <c r="S175" s="15"/>
      <c r="T175" s="79"/>
      <c r="U175" s="165">
        <v>0</v>
      </c>
      <c r="V175" s="152"/>
      <c r="W175" s="189">
        <f t="shared" si="22"/>
        <v>0</v>
      </c>
      <c r="X175" s="190">
        <f t="shared" si="24"/>
        <v>0</v>
      </c>
      <c r="Y175" s="207">
        <v>0</v>
      </c>
      <c r="Z175" s="191">
        <f t="shared" si="25"/>
        <v>0</v>
      </c>
      <c r="AA175" s="158"/>
      <c r="AB175" s="158"/>
      <c r="AC175" s="212">
        <f t="shared" si="30"/>
        <v>0</v>
      </c>
      <c r="AD175" s="213">
        <f t="shared" si="30"/>
        <v>0</v>
      </c>
      <c r="AE175" s="213">
        <f t="shared" si="26"/>
        <v>0</v>
      </c>
      <c r="AF175" s="162"/>
      <c r="AG175" s="165">
        <v>0</v>
      </c>
      <c r="AH175" s="166">
        <v>0</v>
      </c>
      <c r="AI175" s="186">
        <f t="shared" si="23"/>
        <v>0</v>
      </c>
      <c r="AJ175" s="212">
        <f t="shared" si="31"/>
        <v>0</v>
      </c>
      <c r="AK175" s="169"/>
      <c r="AL175" s="227">
        <f t="shared" si="27"/>
        <v>0</v>
      </c>
      <c r="AM175" s="158"/>
      <c r="AN175" s="159"/>
      <c r="AO175" s="212">
        <f t="shared" si="28"/>
        <v>0</v>
      </c>
      <c r="AP175" s="213">
        <f t="shared" si="28"/>
        <v>0</v>
      </c>
      <c r="AQ175" s="213">
        <f t="shared" si="29"/>
        <v>0</v>
      </c>
      <c r="AR175" s="222"/>
    </row>
    <row r="176" spans="1:44" hidden="1" x14ac:dyDescent="0.3">
      <c r="A176" s="477"/>
      <c r="B176" s="257" t="s">
        <v>286</v>
      </c>
      <c r="C176" s="386"/>
      <c r="D176" s="386"/>
      <c r="E176" s="386"/>
      <c r="F176" s="386"/>
      <c r="G176" s="386"/>
      <c r="H176" s="386"/>
      <c r="I176" s="267"/>
      <c r="J176" s="15"/>
      <c r="K176" s="15"/>
      <c r="L176" s="15"/>
      <c r="M176" s="15"/>
      <c r="N176" s="15"/>
      <c r="O176" s="15"/>
      <c r="P176" s="15"/>
      <c r="Q176" s="15"/>
      <c r="R176" s="15"/>
      <c r="S176" s="15"/>
      <c r="T176" s="79"/>
      <c r="U176" s="165">
        <v>0</v>
      </c>
      <c r="V176" s="152"/>
      <c r="W176" s="189">
        <f t="shared" si="22"/>
        <v>0</v>
      </c>
      <c r="X176" s="190">
        <f t="shared" si="24"/>
        <v>0</v>
      </c>
      <c r="Y176" s="207">
        <v>0</v>
      </c>
      <c r="Z176" s="191">
        <f t="shared" si="25"/>
        <v>0</v>
      </c>
      <c r="AA176" s="158"/>
      <c r="AB176" s="158"/>
      <c r="AC176" s="212">
        <f t="shared" si="30"/>
        <v>0</v>
      </c>
      <c r="AD176" s="213">
        <f t="shared" si="30"/>
        <v>0</v>
      </c>
      <c r="AE176" s="213">
        <f t="shared" si="26"/>
        <v>0</v>
      </c>
      <c r="AF176" s="162"/>
      <c r="AG176" s="165">
        <v>0</v>
      </c>
      <c r="AH176" s="166">
        <v>0</v>
      </c>
      <c r="AI176" s="186">
        <f t="shared" si="23"/>
        <v>0</v>
      </c>
      <c r="AJ176" s="212">
        <f t="shared" si="31"/>
        <v>0</v>
      </c>
      <c r="AK176" s="169"/>
      <c r="AL176" s="227">
        <f t="shared" si="27"/>
        <v>0</v>
      </c>
      <c r="AM176" s="158"/>
      <c r="AN176" s="159"/>
      <c r="AO176" s="212">
        <f t="shared" si="28"/>
        <v>0</v>
      </c>
      <c r="AP176" s="213">
        <f t="shared" si="28"/>
        <v>0</v>
      </c>
      <c r="AQ176" s="213">
        <f t="shared" si="29"/>
        <v>0</v>
      </c>
      <c r="AR176" s="222"/>
    </row>
    <row r="177" spans="1:44" hidden="1" x14ac:dyDescent="0.3">
      <c r="A177" s="477"/>
      <c r="B177" s="257" t="s">
        <v>287</v>
      </c>
      <c r="C177" s="386"/>
      <c r="D177" s="386"/>
      <c r="E177" s="386"/>
      <c r="F177" s="386"/>
      <c r="G177" s="386"/>
      <c r="H177" s="386"/>
      <c r="I177" s="267"/>
      <c r="J177" s="15"/>
      <c r="K177" s="15"/>
      <c r="L177" s="15"/>
      <c r="M177" s="15"/>
      <c r="N177" s="15"/>
      <c r="O177" s="15"/>
      <c r="P177" s="15"/>
      <c r="Q177" s="15"/>
      <c r="R177" s="15"/>
      <c r="S177" s="15"/>
      <c r="T177" s="79"/>
      <c r="U177" s="165">
        <v>0</v>
      </c>
      <c r="V177" s="152"/>
      <c r="W177" s="189">
        <f t="shared" si="22"/>
        <v>0</v>
      </c>
      <c r="X177" s="190">
        <f t="shared" si="24"/>
        <v>0</v>
      </c>
      <c r="Y177" s="207">
        <v>0</v>
      </c>
      <c r="Z177" s="191">
        <f t="shared" si="25"/>
        <v>0</v>
      </c>
      <c r="AA177" s="158"/>
      <c r="AB177" s="158"/>
      <c r="AC177" s="212">
        <f t="shared" si="30"/>
        <v>0</v>
      </c>
      <c r="AD177" s="213">
        <f t="shared" si="30"/>
        <v>0</v>
      </c>
      <c r="AE177" s="213">
        <f t="shared" si="26"/>
        <v>0</v>
      </c>
      <c r="AF177" s="162"/>
      <c r="AG177" s="165">
        <v>0</v>
      </c>
      <c r="AH177" s="166">
        <v>0</v>
      </c>
      <c r="AI177" s="186">
        <f t="shared" si="23"/>
        <v>0</v>
      </c>
      <c r="AJ177" s="212">
        <f t="shared" si="31"/>
        <v>0</v>
      </c>
      <c r="AK177" s="169"/>
      <c r="AL177" s="227">
        <f t="shared" si="27"/>
        <v>0</v>
      </c>
      <c r="AM177" s="158"/>
      <c r="AN177" s="159"/>
      <c r="AO177" s="212">
        <f t="shared" si="28"/>
        <v>0</v>
      </c>
      <c r="AP177" s="213">
        <f t="shared" si="28"/>
        <v>0</v>
      </c>
      <c r="AQ177" s="213">
        <f t="shared" si="29"/>
        <v>0</v>
      </c>
      <c r="AR177" s="222"/>
    </row>
    <row r="178" spans="1:44" hidden="1" x14ac:dyDescent="0.3">
      <c r="A178" s="477"/>
      <c r="B178" s="257" t="s">
        <v>288</v>
      </c>
      <c r="C178" s="386"/>
      <c r="D178" s="386"/>
      <c r="E178" s="386"/>
      <c r="F178" s="386"/>
      <c r="G178" s="386"/>
      <c r="H178" s="386"/>
      <c r="I178" s="267"/>
      <c r="J178" s="15"/>
      <c r="K178" s="15"/>
      <c r="L178" s="15"/>
      <c r="M178" s="15"/>
      <c r="N178" s="15"/>
      <c r="O178" s="15"/>
      <c r="P178" s="15"/>
      <c r="Q178" s="15"/>
      <c r="R178" s="15"/>
      <c r="S178" s="15"/>
      <c r="T178" s="79"/>
      <c r="U178" s="165">
        <v>0</v>
      </c>
      <c r="V178" s="152"/>
      <c r="W178" s="189">
        <f t="shared" si="22"/>
        <v>0</v>
      </c>
      <c r="X178" s="190">
        <f t="shared" si="24"/>
        <v>0</v>
      </c>
      <c r="Y178" s="207">
        <v>0</v>
      </c>
      <c r="Z178" s="191">
        <f t="shared" si="25"/>
        <v>0</v>
      </c>
      <c r="AA178" s="158"/>
      <c r="AB178" s="158"/>
      <c r="AC178" s="212">
        <f t="shared" si="30"/>
        <v>0</v>
      </c>
      <c r="AD178" s="213">
        <f t="shared" si="30"/>
        <v>0</v>
      </c>
      <c r="AE178" s="213">
        <f t="shared" si="26"/>
        <v>0</v>
      </c>
      <c r="AF178" s="162"/>
      <c r="AG178" s="165">
        <v>0</v>
      </c>
      <c r="AH178" s="166">
        <v>0</v>
      </c>
      <c r="AI178" s="186">
        <f t="shared" si="23"/>
        <v>0</v>
      </c>
      <c r="AJ178" s="212">
        <f t="shared" si="31"/>
        <v>0</v>
      </c>
      <c r="AK178" s="169"/>
      <c r="AL178" s="227">
        <f t="shared" si="27"/>
        <v>0</v>
      </c>
      <c r="AM178" s="158"/>
      <c r="AN178" s="159"/>
      <c r="AO178" s="212">
        <f t="shared" si="28"/>
        <v>0</v>
      </c>
      <c r="AP178" s="213">
        <f t="shared" si="28"/>
        <v>0</v>
      </c>
      <c r="AQ178" s="213">
        <f t="shared" si="29"/>
        <v>0</v>
      </c>
      <c r="AR178" s="222"/>
    </row>
    <row r="179" spans="1:44" hidden="1" x14ac:dyDescent="0.3">
      <c r="A179" s="477"/>
      <c r="B179" s="257" t="s">
        <v>289</v>
      </c>
      <c r="C179" s="386"/>
      <c r="D179" s="386"/>
      <c r="E179" s="386"/>
      <c r="F179" s="386"/>
      <c r="G179" s="386"/>
      <c r="H179" s="386"/>
      <c r="I179" s="267"/>
      <c r="J179" s="15"/>
      <c r="K179" s="15"/>
      <c r="L179" s="15"/>
      <c r="M179" s="15"/>
      <c r="N179" s="15"/>
      <c r="O179" s="15"/>
      <c r="P179" s="15"/>
      <c r="Q179" s="15"/>
      <c r="R179" s="15"/>
      <c r="S179" s="15"/>
      <c r="T179" s="79"/>
      <c r="U179" s="165">
        <v>0</v>
      </c>
      <c r="V179" s="152"/>
      <c r="W179" s="189">
        <f t="shared" si="22"/>
        <v>0</v>
      </c>
      <c r="X179" s="190">
        <f t="shared" si="24"/>
        <v>0</v>
      </c>
      <c r="Y179" s="207">
        <v>0</v>
      </c>
      <c r="Z179" s="191">
        <f t="shared" si="25"/>
        <v>0</v>
      </c>
      <c r="AA179" s="158"/>
      <c r="AB179" s="158"/>
      <c r="AC179" s="212">
        <f t="shared" si="30"/>
        <v>0</v>
      </c>
      <c r="AD179" s="213">
        <f t="shared" si="30"/>
        <v>0</v>
      </c>
      <c r="AE179" s="213">
        <f t="shared" si="26"/>
        <v>0</v>
      </c>
      <c r="AF179" s="162"/>
      <c r="AG179" s="165">
        <v>0</v>
      </c>
      <c r="AH179" s="166">
        <v>0</v>
      </c>
      <c r="AI179" s="186">
        <f t="shared" si="23"/>
        <v>0</v>
      </c>
      <c r="AJ179" s="212">
        <f t="shared" si="31"/>
        <v>0</v>
      </c>
      <c r="AK179" s="169"/>
      <c r="AL179" s="227">
        <f t="shared" si="27"/>
        <v>0</v>
      </c>
      <c r="AM179" s="158"/>
      <c r="AN179" s="159"/>
      <c r="AO179" s="212">
        <f t="shared" si="28"/>
        <v>0</v>
      </c>
      <c r="AP179" s="213">
        <f t="shared" si="28"/>
        <v>0</v>
      </c>
      <c r="AQ179" s="213">
        <f t="shared" si="29"/>
        <v>0</v>
      </c>
      <c r="AR179" s="222"/>
    </row>
    <row r="180" spans="1:44" hidden="1" x14ac:dyDescent="0.3">
      <c r="A180" s="477"/>
      <c r="B180" s="257" t="s">
        <v>290</v>
      </c>
      <c r="C180" s="386"/>
      <c r="D180" s="386"/>
      <c r="E180" s="386"/>
      <c r="F180" s="386"/>
      <c r="G180" s="386"/>
      <c r="H180" s="386"/>
      <c r="I180" s="267"/>
      <c r="J180" s="15"/>
      <c r="K180" s="15"/>
      <c r="L180" s="15"/>
      <c r="M180" s="15"/>
      <c r="N180" s="15"/>
      <c r="O180" s="15"/>
      <c r="P180" s="15"/>
      <c r="Q180" s="15"/>
      <c r="R180" s="15"/>
      <c r="S180" s="15"/>
      <c r="T180" s="79"/>
      <c r="U180" s="165">
        <v>0</v>
      </c>
      <c r="V180" s="152"/>
      <c r="W180" s="189">
        <f t="shared" si="22"/>
        <v>0</v>
      </c>
      <c r="X180" s="190">
        <f t="shared" si="24"/>
        <v>0</v>
      </c>
      <c r="Y180" s="207">
        <v>0</v>
      </c>
      <c r="Z180" s="191">
        <f t="shared" si="25"/>
        <v>0</v>
      </c>
      <c r="AA180" s="158"/>
      <c r="AB180" s="158"/>
      <c r="AC180" s="212">
        <f t="shared" si="30"/>
        <v>0</v>
      </c>
      <c r="AD180" s="213">
        <f t="shared" si="30"/>
        <v>0</v>
      </c>
      <c r="AE180" s="213">
        <f t="shared" si="26"/>
        <v>0</v>
      </c>
      <c r="AF180" s="162"/>
      <c r="AG180" s="165">
        <v>0</v>
      </c>
      <c r="AH180" s="166">
        <v>0</v>
      </c>
      <c r="AI180" s="186">
        <f t="shared" si="23"/>
        <v>0</v>
      </c>
      <c r="AJ180" s="212">
        <f t="shared" si="31"/>
        <v>0</v>
      </c>
      <c r="AK180" s="169"/>
      <c r="AL180" s="227">
        <f t="shared" si="27"/>
        <v>0</v>
      </c>
      <c r="AM180" s="158"/>
      <c r="AN180" s="159"/>
      <c r="AO180" s="212">
        <f t="shared" si="28"/>
        <v>0</v>
      </c>
      <c r="AP180" s="213">
        <f t="shared" si="28"/>
        <v>0</v>
      </c>
      <c r="AQ180" s="213">
        <f t="shared" si="29"/>
        <v>0</v>
      </c>
      <c r="AR180" s="222"/>
    </row>
    <row r="181" spans="1:44" hidden="1" x14ac:dyDescent="0.3">
      <c r="A181" s="477"/>
      <c r="B181" s="257" t="s">
        <v>291</v>
      </c>
      <c r="C181" s="386"/>
      <c r="D181" s="386"/>
      <c r="E181" s="386"/>
      <c r="F181" s="386"/>
      <c r="G181" s="386"/>
      <c r="H181" s="386"/>
      <c r="I181" s="267"/>
      <c r="J181" s="15"/>
      <c r="K181" s="15"/>
      <c r="L181" s="15"/>
      <c r="M181" s="15"/>
      <c r="N181" s="15"/>
      <c r="O181" s="15"/>
      <c r="P181" s="15"/>
      <c r="Q181" s="15"/>
      <c r="R181" s="15"/>
      <c r="S181" s="15"/>
      <c r="T181" s="79"/>
      <c r="U181" s="165">
        <v>0</v>
      </c>
      <c r="V181" s="152"/>
      <c r="W181" s="189">
        <f t="shared" si="22"/>
        <v>0</v>
      </c>
      <c r="X181" s="190">
        <f t="shared" si="24"/>
        <v>0</v>
      </c>
      <c r="Y181" s="207">
        <v>0</v>
      </c>
      <c r="Z181" s="191">
        <f t="shared" si="25"/>
        <v>0</v>
      </c>
      <c r="AA181" s="158"/>
      <c r="AB181" s="158"/>
      <c r="AC181" s="212">
        <f t="shared" si="30"/>
        <v>0</v>
      </c>
      <c r="AD181" s="213">
        <f t="shared" si="30"/>
        <v>0</v>
      </c>
      <c r="AE181" s="213">
        <f t="shared" si="26"/>
        <v>0</v>
      </c>
      <c r="AF181" s="162"/>
      <c r="AG181" s="165">
        <v>0</v>
      </c>
      <c r="AH181" s="166">
        <v>0</v>
      </c>
      <c r="AI181" s="186">
        <f t="shared" si="23"/>
        <v>0</v>
      </c>
      <c r="AJ181" s="212">
        <f t="shared" si="31"/>
        <v>0</v>
      </c>
      <c r="AK181" s="169"/>
      <c r="AL181" s="227">
        <f t="shared" si="27"/>
        <v>0</v>
      </c>
      <c r="AM181" s="158"/>
      <c r="AN181" s="159"/>
      <c r="AO181" s="212">
        <f t="shared" si="28"/>
        <v>0</v>
      </c>
      <c r="AP181" s="213">
        <f t="shared" si="28"/>
        <v>0</v>
      </c>
      <c r="AQ181" s="213">
        <f t="shared" si="29"/>
        <v>0</v>
      </c>
      <c r="AR181" s="222"/>
    </row>
    <row r="182" spans="1:44" hidden="1" x14ac:dyDescent="0.3">
      <c r="A182" s="477"/>
      <c r="B182" s="257" t="s">
        <v>292</v>
      </c>
      <c r="C182" s="386"/>
      <c r="D182" s="386"/>
      <c r="E182" s="386"/>
      <c r="F182" s="386"/>
      <c r="G182" s="386"/>
      <c r="H182" s="386"/>
      <c r="I182" s="267"/>
      <c r="J182" s="15"/>
      <c r="K182" s="15"/>
      <c r="L182" s="15"/>
      <c r="M182" s="15"/>
      <c r="N182" s="15"/>
      <c r="O182" s="15"/>
      <c r="P182" s="15"/>
      <c r="Q182" s="15"/>
      <c r="R182" s="15"/>
      <c r="S182" s="15"/>
      <c r="T182" s="79"/>
      <c r="U182" s="165">
        <v>0</v>
      </c>
      <c r="V182" s="152"/>
      <c r="W182" s="189">
        <f t="shared" si="22"/>
        <v>0</v>
      </c>
      <c r="X182" s="190">
        <f t="shared" si="24"/>
        <v>0</v>
      </c>
      <c r="Y182" s="207">
        <v>0</v>
      </c>
      <c r="Z182" s="191">
        <f t="shared" si="25"/>
        <v>0</v>
      </c>
      <c r="AA182" s="158"/>
      <c r="AB182" s="158"/>
      <c r="AC182" s="212">
        <f t="shared" si="30"/>
        <v>0</v>
      </c>
      <c r="AD182" s="213">
        <f t="shared" si="30"/>
        <v>0</v>
      </c>
      <c r="AE182" s="213">
        <f t="shared" si="26"/>
        <v>0</v>
      </c>
      <c r="AF182" s="162"/>
      <c r="AG182" s="165">
        <v>0</v>
      </c>
      <c r="AH182" s="166">
        <v>0</v>
      </c>
      <c r="AI182" s="186">
        <f t="shared" si="23"/>
        <v>0</v>
      </c>
      <c r="AJ182" s="212">
        <f t="shared" si="31"/>
        <v>0</v>
      </c>
      <c r="AK182" s="169"/>
      <c r="AL182" s="227">
        <f t="shared" si="27"/>
        <v>0</v>
      </c>
      <c r="AM182" s="158"/>
      <c r="AN182" s="159"/>
      <c r="AO182" s="212">
        <f t="shared" si="28"/>
        <v>0</v>
      </c>
      <c r="AP182" s="213">
        <f t="shared" si="28"/>
        <v>0</v>
      </c>
      <c r="AQ182" s="213">
        <f t="shared" si="29"/>
        <v>0</v>
      </c>
      <c r="AR182" s="222"/>
    </row>
    <row r="183" spans="1:44" hidden="1" x14ac:dyDescent="0.3">
      <c r="A183" s="477"/>
      <c r="B183" s="257" t="s">
        <v>293</v>
      </c>
      <c r="C183" s="386"/>
      <c r="D183" s="386"/>
      <c r="E183" s="386"/>
      <c r="F183" s="386"/>
      <c r="G183" s="386"/>
      <c r="H183" s="386"/>
      <c r="I183" s="267"/>
      <c r="J183" s="15"/>
      <c r="K183" s="15"/>
      <c r="L183" s="15"/>
      <c r="M183" s="15"/>
      <c r="N183" s="15"/>
      <c r="O183" s="15"/>
      <c r="P183" s="15"/>
      <c r="Q183" s="15"/>
      <c r="R183" s="15"/>
      <c r="S183" s="15"/>
      <c r="T183" s="79"/>
      <c r="U183" s="165">
        <v>0</v>
      </c>
      <c r="V183" s="152"/>
      <c r="W183" s="189">
        <f t="shared" si="22"/>
        <v>0</v>
      </c>
      <c r="X183" s="190">
        <f t="shared" si="24"/>
        <v>0</v>
      </c>
      <c r="Y183" s="207">
        <v>0</v>
      </c>
      <c r="Z183" s="191">
        <f t="shared" si="25"/>
        <v>0</v>
      </c>
      <c r="AA183" s="158"/>
      <c r="AB183" s="158"/>
      <c r="AC183" s="212">
        <f t="shared" si="30"/>
        <v>0</v>
      </c>
      <c r="AD183" s="213">
        <f t="shared" si="30"/>
        <v>0</v>
      </c>
      <c r="AE183" s="213">
        <f t="shared" si="26"/>
        <v>0</v>
      </c>
      <c r="AF183" s="162"/>
      <c r="AG183" s="165">
        <v>0</v>
      </c>
      <c r="AH183" s="166">
        <v>0</v>
      </c>
      <c r="AI183" s="186">
        <f t="shared" si="23"/>
        <v>0</v>
      </c>
      <c r="AJ183" s="212">
        <f t="shared" si="31"/>
        <v>0</v>
      </c>
      <c r="AK183" s="169"/>
      <c r="AL183" s="227">
        <f t="shared" si="27"/>
        <v>0</v>
      </c>
      <c r="AM183" s="158"/>
      <c r="AN183" s="159"/>
      <c r="AO183" s="212">
        <f t="shared" si="28"/>
        <v>0</v>
      </c>
      <c r="AP183" s="213">
        <f t="shared" si="28"/>
        <v>0</v>
      </c>
      <c r="AQ183" s="213">
        <f t="shared" si="29"/>
        <v>0</v>
      </c>
      <c r="AR183" s="222"/>
    </row>
    <row r="184" spans="1:44" hidden="1" x14ac:dyDescent="0.3">
      <c r="A184" s="477"/>
      <c r="B184" s="257" t="s">
        <v>294</v>
      </c>
      <c r="C184" s="386"/>
      <c r="D184" s="386"/>
      <c r="E184" s="386"/>
      <c r="F184" s="386"/>
      <c r="G184" s="386"/>
      <c r="H184" s="386"/>
      <c r="I184" s="267"/>
      <c r="J184" s="15"/>
      <c r="K184" s="15"/>
      <c r="L184" s="15"/>
      <c r="M184" s="15"/>
      <c r="N184" s="15"/>
      <c r="O184" s="15"/>
      <c r="P184" s="15"/>
      <c r="Q184" s="15"/>
      <c r="R184" s="15"/>
      <c r="S184" s="15"/>
      <c r="T184" s="79"/>
      <c r="U184" s="165">
        <v>0</v>
      </c>
      <c r="V184" s="152"/>
      <c r="W184" s="189">
        <f t="shared" si="22"/>
        <v>0</v>
      </c>
      <c r="X184" s="190">
        <f t="shared" si="24"/>
        <v>0</v>
      </c>
      <c r="Y184" s="207">
        <v>0</v>
      </c>
      <c r="Z184" s="191">
        <f t="shared" si="25"/>
        <v>0</v>
      </c>
      <c r="AA184" s="158"/>
      <c r="AB184" s="158"/>
      <c r="AC184" s="212">
        <f t="shared" si="30"/>
        <v>0</v>
      </c>
      <c r="AD184" s="213">
        <f t="shared" si="30"/>
        <v>0</v>
      </c>
      <c r="AE184" s="213">
        <f t="shared" si="26"/>
        <v>0</v>
      </c>
      <c r="AF184" s="162"/>
      <c r="AG184" s="165">
        <v>0</v>
      </c>
      <c r="AH184" s="166">
        <v>0</v>
      </c>
      <c r="AI184" s="186">
        <f t="shared" si="23"/>
        <v>0</v>
      </c>
      <c r="AJ184" s="212">
        <f t="shared" si="31"/>
        <v>0</v>
      </c>
      <c r="AK184" s="169"/>
      <c r="AL184" s="227">
        <f t="shared" si="27"/>
        <v>0</v>
      </c>
      <c r="AM184" s="158"/>
      <c r="AN184" s="159"/>
      <c r="AO184" s="212">
        <f t="shared" si="28"/>
        <v>0</v>
      </c>
      <c r="AP184" s="213">
        <f t="shared" si="28"/>
        <v>0</v>
      </c>
      <c r="AQ184" s="213">
        <f t="shared" si="29"/>
        <v>0</v>
      </c>
      <c r="AR184" s="222"/>
    </row>
    <row r="185" spans="1:44" hidden="1" x14ac:dyDescent="0.3">
      <c r="A185" s="477"/>
      <c r="B185" s="257" t="s">
        <v>295</v>
      </c>
      <c r="C185" s="386"/>
      <c r="D185" s="386"/>
      <c r="E185" s="386"/>
      <c r="F185" s="386"/>
      <c r="G185" s="386"/>
      <c r="H185" s="386"/>
      <c r="I185" s="267"/>
      <c r="J185" s="15"/>
      <c r="K185" s="15"/>
      <c r="L185" s="15"/>
      <c r="M185" s="15"/>
      <c r="N185" s="15"/>
      <c r="O185" s="15"/>
      <c r="P185" s="15"/>
      <c r="Q185" s="15"/>
      <c r="R185" s="15"/>
      <c r="S185" s="15"/>
      <c r="T185" s="79"/>
      <c r="U185" s="165">
        <v>0</v>
      </c>
      <c r="V185" s="152"/>
      <c r="W185" s="189">
        <f t="shared" si="22"/>
        <v>0</v>
      </c>
      <c r="X185" s="190">
        <f t="shared" si="24"/>
        <v>0</v>
      </c>
      <c r="Y185" s="207">
        <v>0</v>
      </c>
      <c r="Z185" s="191">
        <f t="shared" si="25"/>
        <v>0</v>
      </c>
      <c r="AA185" s="158"/>
      <c r="AB185" s="158"/>
      <c r="AC185" s="212">
        <f t="shared" si="30"/>
        <v>0</v>
      </c>
      <c r="AD185" s="213">
        <f t="shared" si="30"/>
        <v>0</v>
      </c>
      <c r="AE185" s="213">
        <f t="shared" si="26"/>
        <v>0</v>
      </c>
      <c r="AF185" s="162"/>
      <c r="AG185" s="165">
        <v>0</v>
      </c>
      <c r="AH185" s="166">
        <v>0</v>
      </c>
      <c r="AI185" s="186">
        <f t="shared" si="23"/>
        <v>0</v>
      </c>
      <c r="AJ185" s="212">
        <f t="shared" si="31"/>
        <v>0</v>
      </c>
      <c r="AK185" s="169"/>
      <c r="AL185" s="227">
        <f t="shared" si="27"/>
        <v>0</v>
      </c>
      <c r="AM185" s="158"/>
      <c r="AN185" s="159"/>
      <c r="AO185" s="212">
        <f t="shared" si="28"/>
        <v>0</v>
      </c>
      <c r="AP185" s="213">
        <f t="shared" si="28"/>
        <v>0</v>
      </c>
      <c r="AQ185" s="213">
        <f t="shared" si="29"/>
        <v>0</v>
      </c>
      <c r="AR185" s="222"/>
    </row>
    <row r="186" spans="1:44" hidden="1" x14ac:dyDescent="0.3">
      <c r="A186" s="477"/>
      <c r="B186" s="257" t="s">
        <v>296</v>
      </c>
      <c r="C186" s="386"/>
      <c r="D186" s="386"/>
      <c r="E186" s="386"/>
      <c r="F186" s="386"/>
      <c r="G186" s="386"/>
      <c r="H186" s="386"/>
      <c r="I186" s="267"/>
      <c r="J186" s="15"/>
      <c r="K186" s="15"/>
      <c r="L186" s="15"/>
      <c r="M186" s="15"/>
      <c r="N186" s="15"/>
      <c r="O186" s="15"/>
      <c r="P186" s="15"/>
      <c r="Q186" s="15"/>
      <c r="R186" s="15"/>
      <c r="S186" s="15"/>
      <c r="T186" s="79"/>
      <c r="U186" s="165">
        <v>0</v>
      </c>
      <c r="V186" s="152"/>
      <c r="W186" s="189">
        <f t="shared" si="22"/>
        <v>0</v>
      </c>
      <c r="X186" s="190">
        <f t="shared" si="24"/>
        <v>0</v>
      </c>
      <c r="Y186" s="207">
        <v>0</v>
      </c>
      <c r="Z186" s="191">
        <f t="shared" si="25"/>
        <v>0</v>
      </c>
      <c r="AA186" s="158"/>
      <c r="AB186" s="158"/>
      <c r="AC186" s="212">
        <f t="shared" si="30"/>
        <v>0</v>
      </c>
      <c r="AD186" s="213">
        <f t="shared" si="30"/>
        <v>0</v>
      </c>
      <c r="AE186" s="213">
        <f t="shared" si="26"/>
        <v>0</v>
      </c>
      <c r="AF186" s="162"/>
      <c r="AG186" s="165">
        <v>0</v>
      </c>
      <c r="AH186" s="166">
        <v>0</v>
      </c>
      <c r="AI186" s="186">
        <f t="shared" si="23"/>
        <v>0</v>
      </c>
      <c r="AJ186" s="212">
        <f t="shared" si="31"/>
        <v>0</v>
      </c>
      <c r="AK186" s="169"/>
      <c r="AL186" s="227">
        <f t="shared" si="27"/>
        <v>0</v>
      </c>
      <c r="AM186" s="158"/>
      <c r="AN186" s="159"/>
      <c r="AO186" s="212">
        <f t="shared" si="28"/>
        <v>0</v>
      </c>
      <c r="AP186" s="213">
        <f t="shared" si="28"/>
        <v>0</v>
      </c>
      <c r="AQ186" s="213">
        <f t="shared" si="29"/>
        <v>0</v>
      </c>
      <c r="AR186" s="222"/>
    </row>
    <row r="187" spans="1:44" hidden="1" x14ac:dyDescent="0.3">
      <c r="A187" s="477"/>
      <c r="B187" s="257" t="s">
        <v>297</v>
      </c>
      <c r="C187" s="386"/>
      <c r="D187" s="386"/>
      <c r="E187" s="386"/>
      <c r="F187" s="386"/>
      <c r="G187" s="386"/>
      <c r="H187" s="386"/>
      <c r="I187" s="267"/>
      <c r="J187" s="15"/>
      <c r="K187" s="15"/>
      <c r="L187" s="15"/>
      <c r="M187" s="15"/>
      <c r="N187" s="15"/>
      <c r="O187" s="15"/>
      <c r="P187" s="15"/>
      <c r="Q187" s="15"/>
      <c r="R187" s="15"/>
      <c r="S187" s="15"/>
      <c r="T187" s="79"/>
      <c r="U187" s="165">
        <v>0</v>
      </c>
      <c r="V187" s="152"/>
      <c r="W187" s="189">
        <f t="shared" si="22"/>
        <v>0</v>
      </c>
      <c r="X187" s="190">
        <f t="shared" si="24"/>
        <v>0</v>
      </c>
      <c r="Y187" s="207">
        <v>0</v>
      </c>
      <c r="Z187" s="191">
        <f t="shared" si="25"/>
        <v>0</v>
      </c>
      <c r="AA187" s="158"/>
      <c r="AB187" s="158"/>
      <c r="AC187" s="212">
        <f t="shared" si="30"/>
        <v>0</v>
      </c>
      <c r="AD187" s="213">
        <f t="shared" si="30"/>
        <v>0</v>
      </c>
      <c r="AE187" s="213">
        <f t="shared" si="26"/>
        <v>0</v>
      </c>
      <c r="AF187" s="162"/>
      <c r="AG187" s="165">
        <v>0</v>
      </c>
      <c r="AH187" s="166">
        <v>0</v>
      </c>
      <c r="AI187" s="186">
        <f t="shared" si="23"/>
        <v>0</v>
      </c>
      <c r="AJ187" s="212">
        <f t="shared" si="31"/>
        <v>0</v>
      </c>
      <c r="AK187" s="169"/>
      <c r="AL187" s="227">
        <f t="shared" si="27"/>
        <v>0</v>
      </c>
      <c r="AM187" s="158"/>
      <c r="AN187" s="159"/>
      <c r="AO187" s="212">
        <f t="shared" si="28"/>
        <v>0</v>
      </c>
      <c r="AP187" s="213">
        <f t="shared" si="28"/>
        <v>0</v>
      </c>
      <c r="AQ187" s="213">
        <f t="shared" si="29"/>
        <v>0</v>
      </c>
      <c r="AR187" s="222"/>
    </row>
    <row r="188" spans="1:44" hidden="1" x14ac:dyDescent="0.3">
      <c r="A188" s="477"/>
      <c r="B188" s="257" t="s">
        <v>298</v>
      </c>
      <c r="C188" s="386"/>
      <c r="D188" s="386"/>
      <c r="E188" s="386"/>
      <c r="F188" s="386"/>
      <c r="G188" s="386"/>
      <c r="H188" s="386"/>
      <c r="I188" s="267"/>
      <c r="J188" s="15"/>
      <c r="K188" s="15"/>
      <c r="L188" s="15"/>
      <c r="M188" s="15"/>
      <c r="N188" s="15"/>
      <c r="O188" s="15"/>
      <c r="P188" s="15"/>
      <c r="Q188" s="15"/>
      <c r="R188" s="15"/>
      <c r="S188" s="15"/>
      <c r="T188" s="79"/>
      <c r="U188" s="165">
        <v>0</v>
      </c>
      <c r="V188" s="152"/>
      <c r="W188" s="189">
        <f t="shared" si="22"/>
        <v>0</v>
      </c>
      <c r="X188" s="190">
        <f t="shared" si="24"/>
        <v>0</v>
      </c>
      <c r="Y188" s="207">
        <v>0</v>
      </c>
      <c r="Z188" s="191">
        <f t="shared" si="25"/>
        <v>0</v>
      </c>
      <c r="AA188" s="158"/>
      <c r="AB188" s="158"/>
      <c r="AC188" s="212">
        <f t="shared" si="30"/>
        <v>0</v>
      </c>
      <c r="AD188" s="213">
        <f t="shared" si="30"/>
        <v>0</v>
      </c>
      <c r="AE188" s="213">
        <f t="shared" si="26"/>
        <v>0</v>
      </c>
      <c r="AF188" s="162"/>
      <c r="AG188" s="165">
        <v>0</v>
      </c>
      <c r="AH188" s="166">
        <v>0</v>
      </c>
      <c r="AI188" s="186">
        <f t="shared" si="23"/>
        <v>0</v>
      </c>
      <c r="AJ188" s="212">
        <f t="shared" si="31"/>
        <v>0</v>
      </c>
      <c r="AK188" s="169"/>
      <c r="AL188" s="227">
        <f t="shared" si="27"/>
        <v>0</v>
      </c>
      <c r="AM188" s="158"/>
      <c r="AN188" s="159"/>
      <c r="AO188" s="212">
        <f t="shared" si="28"/>
        <v>0</v>
      </c>
      <c r="AP188" s="213">
        <f t="shared" si="28"/>
        <v>0</v>
      </c>
      <c r="AQ188" s="213">
        <f t="shared" si="29"/>
        <v>0</v>
      </c>
      <c r="AR188" s="222"/>
    </row>
    <row r="189" spans="1:44" hidden="1" x14ac:dyDescent="0.3">
      <c r="A189" s="477"/>
      <c r="B189" s="257" t="s">
        <v>299</v>
      </c>
      <c r="C189" s="386"/>
      <c r="D189" s="386"/>
      <c r="E189" s="386"/>
      <c r="F189" s="386"/>
      <c r="G189" s="386"/>
      <c r="H189" s="386"/>
      <c r="I189" s="267"/>
      <c r="J189" s="15"/>
      <c r="K189" s="15"/>
      <c r="L189" s="15"/>
      <c r="M189" s="15"/>
      <c r="N189" s="15"/>
      <c r="O189" s="15"/>
      <c r="P189" s="15"/>
      <c r="Q189" s="15"/>
      <c r="R189" s="15"/>
      <c r="S189" s="15"/>
      <c r="T189" s="79"/>
      <c r="U189" s="165">
        <v>0</v>
      </c>
      <c r="V189" s="152"/>
      <c r="W189" s="189">
        <f t="shared" si="22"/>
        <v>0</v>
      </c>
      <c r="X189" s="190">
        <f t="shared" si="24"/>
        <v>0</v>
      </c>
      <c r="Y189" s="207">
        <v>0</v>
      </c>
      <c r="Z189" s="191">
        <f t="shared" si="25"/>
        <v>0</v>
      </c>
      <c r="AA189" s="158"/>
      <c r="AB189" s="158"/>
      <c r="AC189" s="212">
        <f t="shared" si="30"/>
        <v>0</v>
      </c>
      <c r="AD189" s="213">
        <f t="shared" si="30"/>
        <v>0</v>
      </c>
      <c r="AE189" s="213">
        <f t="shared" si="26"/>
        <v>0</v>
      </c>
      <c r="AF189" s="162"/>
      <c r="AG189" s="165">
        <v>0</v>
      </c>
      <c r="AH189" s="166">
        <v>0</v>
      </c>
      <c r="AI189" s="186">
        <f t="shared" si="23"/>
        <v>0</v>
      </c>
      <c r="AJ189" s="212">
        <f t="shared" si="31"/>
        <v>0</v>
      </c>
      <c r="AK189" s="169"/>
      <c r="AL189" s="227">
        <f t="shared" si="27"/>
        <v>0</v>
      </c>
      <c r="AM189" s="158"/>
      <c r="AN189" s="159"/>
      <c r="AO189" s="212">
        <f t="shared" si="28"/>
        <v>0</v>
      </c>
      <c r="AP189" s="213">
        <f t="shared" si="28"/>
        <v>0</v>
      </c>
      <c r="AQ189" s="213">
        <f t="shared" si="29"/>
        <v>0</v>
      </c>
      <c r="AR189" s="222"/>
    </row>
    <row r="190" spans="1:44" hidden="1" x14ac:dyDescent="0.3">
      <c r="A190" s="477"/>
      <c r="B190" s="257" t="s">
        <v>300</v>
      </c>
      <c r="C190" s="386"/>
      <c r="D190" s="386"/>
      <c r="E190" s="386"/>
      <c r="F190" s="386"/>
      <c r="G190" s="386"/>
      <c r="H190" s="386"/>
      <c r="I190" s="267"/>
      <c r="J190" s="15"/>
      <c r="K190" s="15"/>
      <c r="L190" s="15"/>
      <c r="M190" s="15"/>
      <c r="N190" s="15"/>
      <c r="O190" s="15"/>
      <c r="P190" s="15"/>
      <c r="Q190" s="15"/>
      <c r="R190" s="15"/>
      <c r="S190" s="15"/>
      <c r="T190" s="79"/>
      <c r="U190" s="165">
        <v>0</v>
      </c>
      <c r="V190" s="152"/>
      <c r="W190" s="189">
        <f t="shared" si="22"/>
        <v>0</v>
      </c>
      <c r="X190" s="190">
        <f t="shared" si="24"/>
        <v>0</v>
      </c>
      <c r="Y190" s="207">
        <v>0</v>
      </c>
      <c r="Z190" s="191">
        <f t="shared" si="25"/>
        <v>0</v>
      </c>
      <c r="AA190" s="158"/>
      <c r="AB190" s="158"/>
      <c r="AC190" s="212">
        <f t="shared" si="30"/>
        <v>0</v>
      </c>
      <c r="AD190" s="213">
        <f t="shared" si="30"/>
        <v>0</v>
      </c>
      <c r="AE190" s="213">
        <f t="shared" si="26"/>
        <v>0</v>
      </c>
      <c r="AF190" s="162"/>
      <c r="AG190" s="165">
        <v>0</v>
      </c>
      <c r="AH190" s="166">
        <v>0</v>
      </c>
      <c r="AI190" s="186">
        <f t="shared" si="23"/>
        <v>0</v>
      </c>
      <c r="AJ190" s="212">
        <f t="shared" si="31"/>
        <v>0</v>
      </c>
      <c r="AK190" s="169"/>
      <c r="AL190" s="227">
        <f t="shared" si="27"/>
        <v>0</v>
      </c>
      <c r="AM190" s="158"/>
      <c r="AN190" s="159"/>
      <c r="AO190" s="212">
        <f t="shared" si="28"/>
        <v>0</v>
      </c>
      <c r="AP190" s="213">
        <f t="shared" si="28"/>
        <v>0</v>
      </c>
      <c r="AQ190" s="213">
        <f t="shared" si="29"/>
        <v>0</v>
      </c>
      <c r="AR190" s="222"/>
    </row>
    <row r="191" spans="1:44" hidden="1" x14ac:dyDescent="0.3">
      <c r="A191" s="477"/>
      <c r="B191" s="257" t="s">
        <v>301</v>
      </c>
      <c r="C191" s="386"/>
      <c r="D191" s="386"/>
      <c r="E191" s="386"/>
      <c r="F191" s="386"/>
      <c r="G191" s="386"/>
      <c r="H191" s="386"/>
      <c r="I191" s="267"/>
      <c r="J191" s="15"/>
      <c r="K191" s="15"/>
      <c r="L191" s="15"/>
      <c r="M191" s="15"/>
      <c r="N191" s="15"/>
      <c r="O191" s="15"/>
      <c r="P191" s="15"/>
      <c r="Q191" s="15"/>
      <c r="R191" s="15"/>
      <c r="S191" s="15"/>
      <c r="T191" s="79"/>
      <c r="U191" s="165">
        <v>0</v>
      </c>
      <c r="V191" s="152"/>
      <c r="W191" s="189">
        <f t="shared" si="22"/>
        <v>0</v>
      </c>
      <c r="X191" s="190">
        <f t="shared" si="24"/>
        <v>0</v>
      </c>
      <c r="Y191" s="207">
        <v>0</v>
      </c>
      <c r="Z191" s="191">
        <f t="shared" si="25"/>
        <v>0</v>
      </c>
      <c r="AA191" s="158"/>
      <c r="AB191" s="158"/>
      <c r="AC191" s="212">
        <f t="shared" si="30"/>
        <v>0</v>
      </c>
      <c r="AD191" s="213">
        <f t="shared" si="30"/>
        <v>0</v>
      </c>
      <c r="AE191" s="213">
        <f t="shared" si="26"/>
        <v>0</v>
      </c>
      <c r="AF191" s="162"/>
      <c r="AG191" s="165">
        <v>0</v>
      </c>
      <c r="AH191" s="166">
        <v>0</v>
      </c>
      <c r="AI191" s="186">
        <f t="shared" si="23"/>
        <v>0</v>
      </c>
      <c r="AJ191" s="212">
        <f t="shared" si="31"/>
        <v>0</v>
      </c>
      <c r="AK191" s="169"/>
      <c r="AL191" s="227">
        <f t="shared" si="27"/>
        <v>0</v>
      </c>
      <c r="AM191" s="158"/>
      <c r="AN191" s="159"/>
      <c r="AO191" s="212">
        <f t="shared" si="28"/>
        <v>0</v>
      </c>
      <c r="AP191" s="213">
        <f t="shared" si="28"/>
        <v>0</v>
      </c>
      <c r="AQ191" s="213">
        <f t="shared" si="29"/>
        <v>0</v>
      </c>
      <c r="AR191" s="222"/>
    </row>
    <row r="192" spans="1:44" hidden="1" x14ac:dyDescent="0.3">
      <c r="A192" s="477"/>
      <c r="B192" s="257" t="s">
        <v>302</v>
      </c>
      <c r="C192" s="386"/>
      <c r="D192" s="386"/>
      <c r="E192" s="386"/>
      <c r="F192" s="386"/>
      <c r="G192" s="386"/>
      <c r="H192" s="386"/>
      <c r="I192" s="267"/>
      <c r="J192" s="15"/>
      <c r="K192" s="15"/>
      <c r="L192" s="15"/>
      <c r="M192" s="15"/>
      <c r="N192" s="15"/>
      <c r="O192" s="15"/>
      <c r="P192" s="15"/>
      <c r="Q192" s="15"/>
      <c r="R192" s="15"/>
      <c r="S192" s="15"/>
      <c r="T192" s="79"/>
      <c r="U192" s="165">
        <v>0</v>
      </c>
      <c r="V192" s="152"/>
      <c r="W192" s="189">
        <f t="shared" si="22"/>
        <v>0</v>
      </c>
      <c r="X192" s="190">
        <f t="shared" si="24"/>
        <v>0</v>
      </c>
      <c r="Y192" s="207">
        <v>0</v>
      </c>
      <c r="Z192" s="191">
        <f t="shared" si="25"/>
        <v>0</v>
      </c>
      <c r="AA192" s="158"/>
      <c r="AB192" s="158"/>
      <c r="AC192" s="212">
        <f t="shared" si="30"/>
        <v>0</v>
      </c>
      <c r="AD192" s="213">
        <f t="shared" si="30"/>
        <v>0</v>
      </c>
      <c r="AE192" s="213">
        <f t="shared" si="26"/>
        <v>0</v>
      </c>
      <c r="AF192" s="162"/>
      <c r="AG192" s="165">
        <v>0</v>
      </c>
      <c r="AH192" s="166">
        <v>0</v>
      </c>
      <c r="AI192" s="186">
        <f t="shared" si="23"/>
        <v>0</v>
      </c>
      <c r="AJ192" s="212">
        <f t="shared" si="31"/>
        <v>0</v>
      </c>
      <c r="AK192" s="169"/>
      <c r="AL192" s="227">
        <f t="shared" si="27"/>
        <v>0</v>
      </c>
      <c r="AM192" s="158"/>
      <c r="AN192" s="159"/>
      <c r="AO192" s="212">
        <f t="shared" si="28"/>
        <v>0</v>
      </c>
      <c r="AP192" s="213">
        <f t="shared" si="28"/>
        <v>0</v>
      </c>
      <c r="AQ192" s="213">
        <f t="shared" si="29"/>
        <v>0</v>
      </c>
      <c r="AR192" s="222"/>
    </row>
    <row r="193" spans="1:44" hidden="1" x14ac:dyDescent="0.3">
      <c r="A193" s="477"/>
      <c r="B193" s="257" t="s">
        <v>303</v>
      </c>
      <c r="C193" s="386"/>
      <c r="D193" s="386"/>
      <c r="E193" s="386"/>
      <c r="F193" s="386"/>
      <c r="G193" s="386"/>
      <c r="H193" s="386"/>
      <c r="I193" s="267"/>
      <c r="J193" s="15"/>
      <c r="K193" s="15"/>
      <c r="L193" s="15"/>
      <c r="M193" s="15"/>
      <c r="N193" s="15"/>
      <c r="O193" s="15"/>
      <c r="P193" s="15"/>
      <c r="Q193" s="15"/>
      <c r="R193" s="15"/>
      <c r="S193" s="15"/>
      <c r="T193" s="79"/>
      <c r="U193" s="165">
        <v>0</v>
      </c>
      <c r="V193" s="152"/>
      <c r="W193" s="189">
        <f t="shared" si="22"/>
        <v>0</v>
      </c>
      <c r="X193" s="190">
        <f t="shared" si="24"/>
        <v>0</v>
      </c>
      <c r="Y193" s="207">
        <v>0</v>
      </c>
      <c r="Z193" s="191">
        <f t="shared" si="25"/>
        <v>0</v>
      </c>
      <c r="AA193" s="158"/>
      <c r="AB193" s="158"/>
      <c r="AC193" s="212">
        <f t="shared" si="30"/>
        <v>0</v>
      </c>
      <c r="AD193" s="213">
        <f t="shared" si="30"/>
        <v>0</v>
      </c>
      <c r="AE193" s="213">
        <f t="shared" si="26"/>
        <v>0</v>
      </c>
      <c r="AF193" s="162"/>
      <c r="AG193" s="165">
        <v>0</v>
      </c>
      <c r="AH193" s="166">
        <v>0</v>
      </c>
      <c r="AI193" s="186">
        <f t="shared" si="23"/>
        <v>0</v>
      </c>
      <c r="AJ193" s="212">
        <f t="shared" si="31"/>
        <v>0</v>
      </c>
      <c r="AK193" s="169"/>
      <c r="AL193" s="227">
        <f t="shared" si="27"/>
        <v>0</v>
      </c>
      <c r="AM193" s="158"/>
      <c r="AN193" s="159"/>
      <c r="AO193" s="212">
        <f t="shared" si="28"/>
        <v>0</v>
      </c>
      <c r="AP193" s="213">
        <f t="shared" si="28"/>
        <v>0</v>
      </c>
      <c r="AQ193" s="213">
        <f t="shared" si="29"/>
        <v>0</v>
      </c>
      <c r="AR193" s="222"/>
    </row>
    <row r="194" spans="1:44" hidden="1" x14ac:dyDescent="0.3">
      <c r="A194" s="477"/>
      <c r="B194" s="257" t="s">
        <v>304</v>
      </c>
      <c r="C194" s="386"/>
      <c r="D194" s="386"/>
      <c r="E194" s="386"/>
      <c r="F194" s="386"/>
      <c r="G194" s="386"/>
      <c r="H194" s="386"/>
      <c r="I194" s="267"/>
      <c r="J194" s="15"/>
      <c r="K194" s="15"/>
      <c r="L194" s="15"/>
      <c r="M194" s="15"/>
      <c r="N194" s="15"/>
      <c r="O194" s="15"/>
      <c r="P194" s="15"/>
      <c r="Q194" s="15"/>
      <c r="R194" s="15"/>
      <c r="S194" s="15"/>
      <c r="T194" s="79"/>
      <c r="U194" s="165">
        <v>0</v>
      </c>
      <c r="V194" s="152"/>
      <c r="W194" s="189">
        <f t="shared" si="22"/>
        <v>0</v>
      </c>
      <c r="X194" s="190">
        <f t="shared" si="24"/>
        <v>0</v>
      </c>
      <c r="Y194" s="207">
        <v>0</v>
      </c>
      <c r="Z194" s="191">
        <f t="shared" si="25"/>
        <v>0</v>
      </c>
      <c r="AA194" s="158"/>
      <c r="AB194" s="158"/>
      <c r="AC194" s="212">
        <f t="shared" si="30"/>
        <v>0</v>
      </c>
      <c r="AD194" s="213">
        <f t="shared" si="30"/>
        <v>0</v>
      </c>
      <c r="AE194" s="213">
        <f t="shared" si="26"/>
        <v>0</v>
      </c>
      <c r="AF194" s="162"/>
      <c r="AG194" s="165">
        <v>0</v>
      </c>
      <c r="AH194" s="166">
        <v>0</v>
      </c>
      <c r="AI194" s="186">
        <f t="shared" si="23"/>
        <v>0</v>
      </c>
      <c r="AJ194" s="212">
        <f t="shared" si="31"/>
        <v>0</v>
      </c>
      <c r="AK194" s="169"/>
      <c r="AL194" s="227">
        <f t="shared" si="27"/>
        <v>0</v>
      </c>
      <c r="AM194" s="158"/>
      <c r="AN194" s="159"/>
      <c r="AO194" s="212">
        <f t="shared" si="28"/>
        <v>0</v>
      </c>
      <c r="AP194" s="213">
        <f t="shared" si="28"/>
        <v>0</v>
      </c>
      <c r="AQ194" s="213">
        <f t="shared" si="29"/>
        <v>0</v>
      </c>
      <c r="AR194" s="222"/>
    </row>
    <row r="195" spans="1:44" hidden="1" x14ac:dyDescent="0.3">
      <c r="A195" s="477"/>
      <c r="B195" s="257" t="s">
        <v>305</v>
      </c>
      <c r="C195" s="386"/>
      <c r="D195" s="386"/>
      <c r="E195" s="386"/>
      <c r="F195" s="386"/>
      <c r="G195" s="386"/>
      <c r="H195" s="386"/>
      <c r="I195" s="267"/>
      <c r="J195" s="15"/>
      <c r="K195" s="15"/>
      <c r="L195" s="15"/>
      <c r="M195" s="15"/>
      <c r="N195" s="15"/>
      <c r="O195" s="15"/>
      <c r="P195" s="15"/>
      <c r="Q195" s="15"/>
      <c r="R195" s="15"/>
      <c r="S195" s="15"/>
      <c r="T195" s="79"/>
      <c r="U195" s="165">
        <v>0</v>
      </c>
      <c r="V195" s="152"/>
      <c r="W195" s="189">
        <f t="shared" si="22"/>
        <v>0</v>
      </c>
      <c r="X195" s="190">
        <f t="shared" si="24"/>
        <v>0</v>
      </c>
      <c r="Y195" s="207">
        <v>0</v>
      </c>
      <c r="Z195" s="191">
        <f t="shared" si="25"/>
        <v>0</v>
      </c>
      <c r="AA195" s="158"/>
      <c r="AB195" s="158"/>
      <c r="AC195" s="212">
        <f t="shared" si="30"/>
        <v>0</v>
      </c>
      <c r="AD195" s="213">
        <f t="shared" si="30"/>
        <v>0</v>
      </c>
      <c r="AE195" s="213">
        <f t="shared" si="26"/>
        <v>0</v>
      </c>
      <c r="AF195" s="162"/>
      <c r="AG195" s="165">
        <v>0</v>
      </c>
      <c r="AH195" s="166">
        <v>0</v>
      </c>
      <c r="AI195" s="186">
        <f t="shared" si="23"/>
        <v>0</v>
      </c>
      <c r="AJ195" s="212">
        <f t="shared" si="31"/>
        <v>0</v>
      </c>
      <c r="AK195" s="169"/>
      <c r="AL195" s="227">
        <f t="shared" si="27"/>
        <v>0</v>
      </c>
      <c r="AM195" s="158"/>
      <c r="AN195" s="159"/>
      <c r="AO195" s="212">
        <f t="shared" si="28"/>
        <v>0</v>
      </c>
      <c r="AP195" s="213">
        <f t="shared" si="28"/>
        <v>0</v>
      </c>
      <c r="AQ195" s="213">
        <f t="shared" si="29"/>
        <v>0</v>
      </c>
      <c r="AR195" s="222"/>
    </row>
    <row r="196" spans="1:44" hidden="1" x14ac:dyDescent="0.3">
      <c r="A196" s="477"/>
      <c r="B196" s="257" t="s">
        <v>306</v>
      </c>
      <c r="C196" s="386"/>
      <c r="D196" s="386"/>
      <c r="E196" s="386"/>
      <c r="F196" s="386"/>
      <c r="G196" s="386"/>
      <c r="H196" s="386"/>
      <c r="I196" s="267"/>
      <c r="J196" s="15"/>
      <c r="K196" s="15"/>
      <c r="L196" s="15"/>
      <c r="M196" s="15"/>
      <c r="N196" s="15"/>
      <c r="O196" s="15"/>
      <c r="P196" s="15"/>
      <c r="Q196" s="15"/>
      <c r="R196" s="15"/>
      <c r="S196" s="15"/>
      <c r="T196" s="79"/>
      <c r="U196" s="165">
        <v>0</v>
      </c>
      <c r="V196" s="152"/>
      <c r="W196" s="189">
        <f t="shared" si="22"/>
        <v>0</v>
      </c>
      <c r="X196" s="190">
        <f t="shared" si="24"/>
        <v>0</v>
      </c>
      <c r="Y196" s="207">
        <v>0</v>
      </c>
      <c r="Z196" s="191">
        <f t="shared" si="25"/>
        <v>0</v>
      </c>
      <c r="AA196" s="158"/>
      <c r="AB196" s="158"/>
      <c r="AC196" s="212">
        <f t="shared" si="30"/>
        <v>0</v>
      </c>
      <c r="AD196" s="213">
        <f t="shared" si="30"/>
        <v>0</v>
      </c>
      <c r="AE196" s="213">
        <f t="shared" si="26"/>
        <v>0</v>
      </c>
      <c r="AF196" s="162"/>
      <c r="AG196" s="165">
        <v>0</v>
      </c>
      <c r="AH196" s="166">
        <v>0</v>
      </c>
      <c r="AI196" s="186">
        <f t="shared" si="23"/>
        <v>0</v>
      </c>
      <c r="AJ196" s="212">
        <f t="shared" si="31"/>
        <v>0</v>
      </c>
      <c r="AK196" s="169"/>
      <c r="AL196" s="227">
        <f t="shared" si="27"/>
        <v>0</v>
      </c>
      <c r="AM196" s="158"/>
      <c r="AN196" s="159"/>
      <c r="AO196" s="212">
        <f t="shared" si="28"/>
        <v>0</v>
      </c>
      <c r="AP196" s="213">
        <f t="shared" si="28"/>
        <v>0</v>
      </c>
      <c r="AQ196" s="213">
        <f t="shared" si="29"/>
        <v>0</v>
      </c>
      <c r="AR196" s="222"/>
    </row>
    <row r="197" spans="1:44" hidden="1" x14ac:dyDescent="0.3">
      <c r="A197" s="477"/>
      <c r="B197" s="257" t="s">
        <v>307</v>
      </c>
      <c r="C197" s="386"/>
      <c r="D197" s="386"/>
      <c r="E197" s="386"/>
      <c r="F197" s="386"/>
      <c r="G197" s="386"/>
      <c r="H197" s="386"/>
      <c r="I197" s="267"/>
      <c r="J197" s="15"/>
      <c r="K197" s="15"/>
      <c r="L197" s="15"/>
      <c r="M197" s="15"/>
      <c r="N197" s="15"/>
      <c r="O197" s="15"/>
      <c r="P197" s="15"/>
      <c r="Q197" s="15"/>
      <c r="R197" s="15"/>
      <c r="S197" s="15"/>
      <c r="T197" s="79"/>
      <c r="U197" s="165">
        <v>0</v>
      </c>
      <c r="V197" s="152"/>
      <c r="W197" s="189">
        <f t="shared" si="22"/>
        <v>0</v>
      </c>
      <c r="X197" s="190">
        <f t="shared" si="24"/>
        <v>0</v>
      </c>
      <c r="Y197" s="207">
        <v>0</v>
      </c>
      <c r="Z197" s="191">
        <f t="shared" si="25"/>
        <v>0</v>
      </c>
      <c r="AA197" s="158"/>
      <c r="AB197" s="158"/>
      <c r="AC197" s="212">
        <f t="shared" si="30"/>
        <v>0</v>
      </c>
      <c r="AD197" s="213">
        <f t="shared" si="30"/>
        <v>0</v>
      </c>
      <c r="AE197" s="213">
        <f t="shared" si="26"/>
        <v>0</v>
      </c>
      <c r="AF197" s="162"/>
      <c r="AG197" s="165">
        <v>0</v>
      </c>
      <c r="AH197" s="166">
        <v>0</v>
      </c>
      <c r="AI197" s="186">
        <f t="shared" si="23"/>
        <v>0</v>
      </c>
      <c r="AJ197" s="212">
        <f t="shared" si="31"/>
        <v>0</v>
      </c>
      <c r="AK197" s="169"/>
      <c r="AL197" s="227">
        <f t="shared" si="27"/>
        <v>0</v>
      </c>
      <c r="AM197" s="158"/>
      <c r="AN197" s="159"/>
      <c r="AO197" s="212">
        <f t="shared" si="28"/>
        <v>0</v>
      </c>
      <c r="AP197" s="213">
        <f t="shared" si="28"/>
        <v>0</v>
      </c>
      <c r="AQ197" s="213">
        <f t="shared" si="29"/>
        <v>0</v>
      </c>
      <c r="AR197" s="222"/>
    </row>
    <row r="198" spans="1:44" hidden="1" x14ac:dyDescent="0.3">
      <c r="A198" s="477"/>
      <c r="B198" s="257" t="s">
        <v>308</v>
      </c>
      <c r="C198" s="386"/>
      <c r="D198" s="386"/>
      <c r="E198" s="386"/>
      <c r="F198" s="386"/>
      <c r="G198" s="386"/>
      <c r="H198" s="386"/>
      <c r="I198" s="267"/>
      <c r="J198" s="15"/>
      <c r="K198" s="15"/>
      <c r="L198" s="15"/>
      <c r="M198" s="15"/>
      <c r="N198" s="15"/>
      <c r="O198" s="15"/>
      <c r="P198" s="15"/>
      <c r="Q198" s="15"/>
      <c r="R198" s="15"/>
      <c r="S198" s="15"/>
      <c r="T198" s="79"/>
      <c r="U198" s="165">
        <v>0</v>
      </c>
      <c r="V198" s="152"/>
      <c r="W198" s="189">
        <f t="shared" si="22"/>
        <v>0</v>
      </c>
      <c r="X198" s="190">
        <f t="shared" si="24"/>
        <v>0</v>
      </c>
      <c r="Y198" s="207">
        <v>0</v>
      </c>
      <c r="Z198" s="191">
        <f t="shared" si="25"/>
        <v>0</v>
      </c>
      <c r="AA198" s="158"/>
      <c r="AB198" s="158"/>
      <c r="AC198" s="212">
        <f t="shared" si="30"/>
        <v>0</v>
      </c>
      <c r="AD198" s="213">
        <f t="shared" si="30"/>
        <v>0</v>
      </c>
      <c r="AE198" s="213">
        <f t="shared" si="26"/>
        <v>0</v>
      </c>
      <c r="AF198" s="162"/>
      <c r="AG198" s="165">
        <v>0</v>
      </c>
      <c r="AH198" s="166">
        <v>0</v>
      </c>
      <c r="AI198" s="186">
        <f t="shared" si="23"/>
        <v>0</v>
      </c>
      <c r="AJ198" s="212">
        <f t="shared" si="31"/>
        <v>0</v>
      </c>
      <c r="AK198" s="169"/>
      <c r="AL198" s="227">
        <f t="shared" si="27"/>
        <v>0</v>
      </c>
      <c r="AM198" s="158"/>
      <c r="AN198" s="159"/>
      <c r="AO198" s="212">
        <f t="shared" si="28"/>
        <v>0</v>
      </c>
      <c r="AP198" s="213">
        <f t="shared" si="28"/>
        <v>0</v>
      </c>
      <c r="AQ198" s="213">
        <f t="shared" si="29"/>
        <v>0</v>
      </c>
      <c r="AR198" s="222"/>
    </row>
    <row r="199" spans="1:44" hidden="1" x14ac:dyDescent="0.3">
      <c r="A199" s="477"/>
      <c r="B199" s="257" t="s">
        <v>309</v>
      </c>
      <c r="C199" s="386"/>
      <c r="D199" s="386"/>
      <c r="E199" s="386"/>
      <c r="F199" s="386"/>
      <c r="G199" s="386"/>
      <c r="H199" s="386"/>
      <c r="I199" s="267"/>
      <c r="J199" s="15"/>
      <c r="K199" s="15"/>
      <c r="L199" s="15"/>
      <c r="M199" s="15"/>
      <c r="N199" s="15"/>
      <c r="O199" s="15"/>
      <c r="P199" s="15"/>
      <c r="Q199" s="15"/>
      <c r="R199" s="15"/>
      <c r="S199" s="15"/>
      <c r="T199" s="79"/>
      <c r="U199" s="165">
        <v>0</v>
      </c>
      <c r="V199" s="152"/>
      <c r="W199" s="189">
        <f t="shared" si="22"/>
        <v>0</v>
      </c>
      <c r="X199" s="190">
        <f t="shared" si="24"/>
        <v>0</v>
      </c>
      <c r="Y199" s="207">
        <v>0</v>
      </c>
      <c r="Z199" s="191">
        <f t="shared" si="25"/>
        <v>0</v>
      </c>
      <c r="AA199" s="158"/>
      <c r="AB199" s="158"/>
      <c r="AC199" s="212">
        <f t="shared" si="30"/>
        <v>0</v>
      </c>
      <c r="AD199" s="213">
        <f t="shared" si="30"/>
        <v>0</v>
      </c>
      <c r="AE199" s="213">
        <f t="shared" si="26"/>
        <v>0</v>
      </c>
      <c r="AF199" s="162"/>
      <c r="AG199" s="165">
        <v>0</v>
      </c>
      <c r="AH199" s="166">
        <v>0</v>
      </c>
      <c r="AI199" s="186">
        <f t="shared" si="23"/>
        <v>0</v>
      </c>
      <c r="AJ199" s="212">
        <f t="shared" si="31"/>
        <v>0</v>
      </c>
      <c r="AK199" s="169"/>
      <c r="AL199" s="227">
        <f t="shared" si="27"/>
        <v>0</v>
      </c>
      <c r="AM199" s="158"/>
      <c r="AN199" s="159"/>
      <c r="AO199" s="212">
        <f t="shared" si="28"/>
        <v>0</v>
      </c>
      <c r="AP199" s="213">
        <f t="shared" si="28"/>
        <v>0</v>
      </c>
      <c r="AQ199" s="213">
        <f t="shared" si="29"/>
        <v>0</v>
      </c>
      <c r="AR199" s="222"/>
    </row>
    <row r="200" spans="1:44" hidden="1" x14ac:dyDescent="0.3">
      <c r="A200" s="477"/>
      <c r="B200" s="257" t="s">
        <v>310</v>
      </c>
      <c r="C200" s="386"/>
      <c r="D200" s="386"/>
      <c r="E200" s="386"/>
      <c r="F200" s="386"/>
      <c r="G200" s="386"/>
      <c r="H200" s="386"/>
      <c r="I200" s="267"/>
      <c r="J200" s="15"/>
      <c r="K200" s="15"/>
      <c r="L200" s="15"/>
      <c r="M200" s="15"/>
      <c r="N200" s="15"/>
      <c r="O200" s="15"/>
      <c r="P200" s="15"/>
      <c r="Q200" s="15"/>
      <c r="R200" s="15"/>
      <c r="S200" s="15"/>
      <c r="T200" s="79"/>
      <c r="U200" s="165">
        <v>0</v>
      </c>
      <c r="V200" s="152"/>
      <c r="W200" s="189">
        <f t="shared" si="22"/>
        <v>0</v>
      </c>
      <c r="X200" s="190">
        <f t="shared" si="24"/>
        <v>0</v>
      </c>
      <c r="Y200" s="207">
        <v>0</v>
      </c>
      <c r="Z200" s="191">
        <f t="shared" si="25"/>
        <v>0</v>
      </c>
      <c r="AA200" s="158"/>
      <c r="AB200" s="158"/>
      <c r="AC200" s="212">
        <f t="shared" si="30"/>
        <v>0</v>
      </c>
      <c r="AD200" s="213">
        <f t="shared" si="30"/>
        <v>0</v>
      </c>
      <c r="AE200" s="213">
        <f t="shared" si="26"/>
        <v>0</v>
      </c>
      <c r="AF200" s="162"/>
      <c r="AG200" s="165">
        <v>0</v>
      </c>
      <c r="AH200" s="166">
        <v>0</v>
      </c>
      <c r="AI200" s="186">
        <f t="shared" si="23"/>
        <v>0</v>
      </c>
      <c r="AJ200" s="212">
        <f t="shared" si="31"/>
        <v>0</v>
      </c>
      <c r="AK200" s="169"/>
      <c r="AL200" s="227">
        <f t="shared" si="27"/>
        <v>0</v>
      </c>
      <c r="AM200" s="158"/>
      <c r="AN200" s="159"/>
      <c r="AO200" s="212">
        <f>-(AM200*AJ200)</f>
        <v>0</v>
      </c>
      <c r="AP200" s="213">
        <f>-(AN200*AK200)</f>
        <v>0</v>
      </c>
      <c r="AQ200" s="213">
        <f>SUM(AL200,AO200:AP200)</f>
        <v>0</v>
      </c>
      <c r="AR200" s="222"/>
    </row>
    <row r="201" spans="1:44" hidden="1" x14ac:dyDescent="0.3">
      <c r="A201" s="477"/>
      <c r="B201" s="257" t="s">
        <v>311</v>
      </c>
      <c r="C201" s="386"/>
      <c r="D201" s="386"/>
      <c r="E201" s="386"/>
      <c r="F201" s="386"/>
      <c r="G201" s="386"/>
      <c r="H201" s="386"/>
      <c r="I201" s="267"/>
      <c r="J201" s="15"/>
      <c r="K201" s="15"/>
      <c r="L201" s="15"/>
      <c r="M201" s="15"/>
      <c r="N201" s="15"/>
      <c r="O201" s="15"/>
      <c r="P201" s="15"/>
      <c r="Q201" s="15"/>
      <c r="R201" s="15"/>
      <c r="S201" s="15"/>
      <c r="T201" s="79"/>
      <c r="U201" s="165">
        <v>0</v>
      </c>
      <c r="V201" s="152"/>
      <c r="W201" s="189">
        <f t="shared" si="22"/>
        <v>0</v>
      </c>
      <c r="X201" s="190">
        <f t="shared" si="24"/>
        <v>0</v>
      </c>
      <c r="Y201" s="207">
        <v>0</v>
      </c>
      <c r="Z201" s="191">
        <f t="shared" si="25"/>
        <v>0</v>
      </c>
      <c r="AA201" s="158"/>
      <c r="AB201" s="158"/>
      <c r="AC201" s="212">
        <f t="shared" si="30"/>
        <v>0</v>
      </c>
      <c r="AD201" s="213">
        <f t="shared" si="30"/>
        <v>0</v>
      </c>
      <c r="AE201" s="213">
        <f t="shared" si="26"/>
        <v>0</v>
      </c>
      <c r="AF201" s="162"/>
      <c r="AG201" s="165">
        <v>0</v>
      </c>
      <c r="AH201" s="166">
        <v>0</v>
      </c>
      <c r="AI201" s="186">
        <f t="shared" si="23"/>
        <v>0</v>
      </c>
      <c r="AJ201" s="212">
        <f t="shared" si="31"/>
        <v>0</v>
      </c>
      <c r="AK201" s="169"/>
      <c r="AL201" s="227">
        <f t="shared" si="27"/>
        <v>0</v>
      </c>
      <c r="AM201" s="158"/>
      <c r="AN201" s="159"/>
      <c r="AO201" s="212">
        <f t="shared" ref="AO201:AP207" si="32">-(AM201*AJ201)</f>
        <v>0</v>
      </c>
      <c r="AP201" s="213">
        <f t="shared" si="32"/>
        <v>0</v>
      </c>
      <c r="AQ201" s="213">
        <f t="shared" ref="AQ201:AQ207" si="33">SUM(AL201,AO201:AP201)</f>
        <v>0</v>
      </c>
      <c r="AR201" s="222"/>
    </row>
    <row r="202" spans="1:44" hidden="1" x14ac:dyDescent="0.3">
      <c r="A202" s="477"/>
      <c r="B202" s="257" t="s">
        <v>312</v>
      </c>
      <c r="C202" s="386"/>
      <c r="D202" s="386"/>
      <c r="E202" s="386"/>
      <c r="F202" s="386"/>
      <c r="G202" s="386"/>
      <c r="H202" s="386"/>
      <c r="I202" s="267"/>
      <c r="J202" s="15"/>
      <c r="K202" s="15"/>
      <c r="L202" s="15"/>
      <c r="M202" s="15"/>
      <c r="N202" s="15"/>
      <c r="O202" s="15"/>
      <c r="P202" s="15"/>
      <c r="Q202" s="15"/>
      <c r="R202" s="15"/>
      <c r="S202" s="15"/>
      <c r="T202" s="79"/>
      <c r="U202" s="165">
        <v>0</v>
      </c>
      <c r="V202" s="152"/>
      <c r="W202" s="189">
        <f t="shared" si="22"/>
        <v>0</v>
      </c>
      <c r="X202" s="190">
        <f t="shared" si="24"/>
        <v>0</v>
      </c>
      <c r="Y202" s="207">
        <v>0</v>
      </c>
      <c r="Z202" s="191">
        <f t="shared" si="25"/>
        <v>0</v>
      </c>
      <c r="AA202" s="158"/>
      <c r="AB202" s="158"/>
      <c r="AC202" s="212">
        <f t="shared" si="30"/>
        <v>0</v>
      </c>
      <c r="AD202" s="213">
        <f t="shared" si="30"/>
        <v>0</v>
      </c>
      <c r="AE202" s="213">
        <f t="shared" si="26"/>
        <v>0</v>
      </c>
      <c r="AF202" s="162"/>
      <c r="AG202" s="165">
        <v>0</v>
      </c>
      <c r="AH202" s="166">
        <v>0</v>
      </c>
      <c r="AI202" s="186">
        <f t="shared" si="23"/>
        <v>0</v>
      </c>
      <c r="AJ202" s="212">
        <f t="shared" si="31"/>
        <v>0</v>
      </c>
      <c r="AK202" s="169"/>
      <c r="AL202" s="227">
        <f t="shared" si="27"/>
        <v>0</v>
      </c>
      <c r="AM202" s="158"/>
      <c r="AN202" s="159"/>
      <c r="AO202" s="212">
        <f t="shared" si="32"/>
        <v>0</v>
      </c>
      <c r="AP202" s="213">
        <f t="shared" si="32"/>
        <v>0</v>
      </c>
      <c r="AQ202" s="213">
        <f t="shared" si="33"/>
        <v>0</v>
      </c>
      <c r="AR202" s="222"/>
    </row>
    <row r="203" spans="1:44" hidden="1" x14ac:dyDescent="0.3">
      <c r="A203" s="477"/>
      <c r="B203" s="257" t="s">
        <v>313</v>
      </c>
      <c r="C203" s="386"/>
      <c r="D203" s="386"/>
      <c r="E203" s="386"/>
      <c r="F203" s="386"/>
      <c r="G203" s="386"/>
      <c r="H203" s="386"/>
      <c r="I203" s="267"/>
      <c r="J203" s="15"/>
      <c r="K203" s="15"/>
      <c r="L203" s="15"/>
      <c r="M203" s="15"/>
      <c r="N203" s="15"/>
      <c r="O203" s="15"/>
      <c r="P203" s="15"/>
      <c r="Q203" s="15"/>
      <c r="R203" s="15"/>
      <c r="S203" s="15"/>
      <c r="T203" s="79"/>
      <c r="U203" s="165">
        <v>0</v>
      </c>
      <c r="V203" s="152"/>
      <c r="W203" s="189">
        <f t="shared" si="22"/>
        <v>0</v>
      </c>
      <c r="X203" s="190">
        <f t="shared" si="24"/>
        <v>0</v>
      </c>
      <c r="Y203" s="207">
        <v>0</v>
      </c>
      <c r="Z203" s="191">
        <f t="shared" si="25"/>
        <v>0</v>
      </c>
      <c r="AA203" s="158"/>
      <c r="AB203" s="158"/>
      <c r="AC203" s="212">
        <f t="shared" si="30"/>
        <v>0</v>
      </c>
      <c r="AD203" s="213">
        <f t="shared" si="30"/>
        <v>0</v>
      </c>
      <c r="AE203" s="213">
        <f t="shared" si="26"/>
        <v>0</v>
      </c>
      <c r="AF203" s="162"/>
      <c r="AG203" s="165">
        <v>0</v>
      </c>
      <c r="AH203" s="166">
        <v>0</v>
      </c>
      <c r="AI203" s="186">
        <f t="shared" si="23"/>
        <v>0</v>
      </c>
      <c r="AJ203" s="212">
        <f t="shared" si="31"/>
        <v>0</v>
      </c>
      <c r="AK203" s="169"/>
      <c r="AL203" s="227">
        <f t="shared" si="27"/>
        <v>0</v>
      </c>
      <c r="AM203" s="158"/>
      <c r="AN203" s="159"/>
      <c r="AO203" s="212">
        <f t="shared" si="32"/>
        <v>0</v>
      </c>
      <c r="AP203" s="213">
        <f t="shared" si="32"/>
        <v>0</v>
      </c>
      <c r="AQ203" s="213">
        <f t="shared" si="33"/>
        <v>0</v>
      </c>
      <c r="AR203" s="222"/>
    </row>
    <row r="204" spans="1:44" hidden="1" x14ac:dyDescent="0.3">
      <c r="A204" s="477"/>
      <c r="B204" s="257" t="s">
        <v>314</v>
      </c>
      <c r="C204" s="386"/>
      <c r="D204" s="386"/>
      <c r="E204" s="386"/>
      <c r="F204" s="386"/>
      <c r="G204" s="386"/>
      <c r="H204" s="386"/>
      <c r="I204" s="267"/>
      <c r="J204" s="15"/>
      <c r="K204" s="15"/>
      <c r="L204" s="15"/>
      <c r="M204" s="15"/>
      <c r="N204" s="15"/>
      <c r="O204" s="15"/>
      <c r="P204" s="15"/>
      <c r="Q204" s="15"/>
      <c r="R204" s="15"/>
      <c r="S204" s="15"/>
      <c r="T204" s="79"/>
      <c r="U204" s="165">
        <v>0</v>
      </c>
      <c r="V204" s="152"/>
      <c r="W204" s="189">
        <f t="shared" si="22"/>
        <v>0</v>
      </c>
      <c r="X204" s="190">
        <f t="shared" si="24"/>
        <v>0</v>
      </c>
      <c r="Y204" s="207">
        <v>0</v>
      </c>
      <c r="Z204" s="191">
        <f t="shared" si="25"/>
        <v>0</v>
      </c>
      <c r="AA204" s="158"/>
      <c r="AB204" s="158"/>
      <c r="AC204" s="212">
        <f t="shared" si="30"/>
        <v>0</v>
      </c>
      <c r="AD204" s="213">
        <f t="shared" si="30"/>
        <v>0</v>
      </c>
      <c r="AE204" s="213">
        <f t="shared" si="26"/>
        <v>0</v>
      </c>
      <c r="AF204" s="162"/>
      <c r="AG204" s="165">
        <v>0</v>
      </c>
      <c r="AH204" s="166">
        <v>0</v>
      </c>
      <c r="AI204" s="186">
        <f t="shared" si="23"/>
        <v>0</v>
      </c>
      <c r="AJ204" s="212">
        <f t="shared" si="31"/>
        <v>0</v>
      </c>
      <c r="AK204" s="169"/>
      <c r="AL204" s="227">
        <f t="shared" si="27"/>
        <v>0</v>
      </c>
      <c r="AM204" s="158"/>
      <c r="AN204" s="159"/>
      <c r="AO204" s="212">
        <f t="shared" si="32"/>
        <v>0</v>
      </c>
      <c r="AP204" s="213">
        <f t="shared" si="32"/>
        <v>0</v>
      </c>
      <c r="AQ204" s="213">
        <f t="shared" si="33"/>
        <v>0</v>
      </c>
      <c r="AR204" s="222"/>
    </row>
    <row r="205" spans="1:44" hidden="1" x14ac:dyDescent="0.3">
      <c r="A205" s="477"/>
      <c r="B205" s="257" t="s">
        <v>315</v>
      </c>
      <c r="C205" s="386"/>
      <c r="D205" s="386"/>
      <c r="E205" s="386"/>
      <c r="F205" s="386"/>
      <c r="G205" s="386"/>
      <c r="H205" s="386"/>
      <c r="I205" s="267"/>
      <c r="J205" s="15"/>
      <c r="K205" s="15"/>
      <c r="L205" s="15"/>
      <c r="M205" s="15"/>
      <c r="N205" s="15"/>
      <c r="O205" s="15"/>
      <c r="P205" s="15"/>
      <c r="Q205" s="15"/>
      <c r="R205" s="15"/>
      <c r="S205" s="15"/>
      <c r="T205" s="79"/>
      <c r="U205" s="165">
        <v>0</v>
      </c>
      <c r="V205" s="152"/>
      <c r="W205" s="189">
        <f t="shared" si="22"/>
        <v>0</v>
      </c>
      <c r="X205" s="190">
        <f t="shared" si="24"/>
        <v>0</v>
      </c>
      <c r="Y205" s="207">
        <v>0</v>
      </c>
      <c r="Z205" s="191">
        <f t="shared" si="25"/>
        <v>0</v>
      </c>
      <c r="AA205" s="158"/>
      <c r="AB205" s="158"/>
      <c r="AC205" s="212">
        <f t="shared" si="30"/>
        <v>0</v>
      </c>
      <c r="AD205" s="213">
        <f t="shared" si="30"/>
        <v>0</v>
      </c>
      <c r="AE205" s="213">
        <f t="shared" si="26"/>
        <v>0</v>
      </c>
      <c r="AF205" s="162"/>
      <c r="AG205" s="165">
        <v>0</v>
      </c>
      <c r="AH205" s="166">
        <v>0</v>
      </c>
      <c r="AI205" s="186">
        <f t="shared" si="23"/>
        <v>0</v>
      </c>
      <c r="AJ205" s="212">
        <f t="shared" si="31"/>
        <v>0</v>
      </c>
      <c r="AK205" s="169"/>
      <c r="AL205" s="227">
        <f t="shared" si="27"/>
        <v>0</v>
      </c>
      <c r="AM205" s="158"/>
      <c r="AN205" s="159"/>
      <c r="AO205" s="212">
        <f t="shared" si="32"/>
        <v>0</v>
      </c>
      <c r="AP205" s="213">
        <f t="shared" si="32"/>
        <v>0</v>
      </c>
      <c r="AQ205" s="213">
        <f t="shared" si="33"/>
        <v>0</v>
      </c>
      <c r="AR205" s="222"/>
    </row>
    <row r="206" spans="1:44" hidden="1" x14ac:dyDescent="0.3">
      <c r="A206" s="477"/>
      <c r="B206" s="257" t="s">
        <v>316</v>
      </c>
      <c r="C206" s="386"/>
      <c r="D206" s="386"/>
      <c r="E206" s="386"/>
      <c r="F206" s="386"/>
      <c r="G206" s="386"/>
      <c r="H206" s="386"/>
      <c r="I206" s="267"/>
      <c r="J206" s="15"/>
      <c r="K206" s="15"/>
      <c r="L206" s="15"/>
      <c r="M206" s="15"/>
      <c r="N206" s="15"/>
      <c r="O206" s="15"/>
      <c r="P206" s="15"/>
      <c r="Q206" s="15"/>
      <c r="R206" s="15"/>
      <c r="S206" s="15"/>
      <c r="T206" s="79"/>
      <c r="U206" s="165">
        <v>0</v>
      </c>
      <c r="V206" s="152"/>
      <c r="W206" s="189">
        <f t="shared" si="22"/>
        <v>0</v>
      </c>
      <c r="X206" s="190">
        <f t="shared" si="24"/>
        <v>0</v>
      </c>
      <c r="Y206" s="207">
        <v>0</v>
      </c>
      <c r="Z206" s="191">
        <f t="shared" si="25"/>
        <v>0</v>
      </c>
      <c r="AA206" s="158"/>
      <c r="AB206" s="158"/>
      <c r="AC206" s="212">
        <f t="shared" si="30"/>
        <v>0</v>
      </c>
      <c r="AD206" s="213">
        <f t="shared" si="30"/>
        <v>0</v>
      </c>
      <c r="AE206" s="213">
        <f t="shared" si="26"/>
        <v>0</v>
      </c>
      <c r="AF206" s="162"/>
      <c r="AG206" s="165">
        <v>0</v>
      </c>
      <c r="AH206" s="166">
        <v>0</v>
      </c>
      <c r="AI206" s="186">
        <f t="shared" si="23"/>
        <v>0</v>
      </c>
      <c r="AJ206" s="212">
        <f t="shared" si="31"/>
        <v>0</v>
      </c>
      <c r="AK206" s="169"/>
      <c r="AL206" s="227">
        <f>SUM(AJ206:AK206)</f>
        <v>0</v>
      </c>
      <c r="AM206" s="158"/>
      <c r="AN206" s="159"/>
      <c r="AO206" s="212">
        <f t="shared" si="32"/>
        <v>0</v>
      </c>
      <c r="AP206" s="213">
        <f t="shared" si="32"/>
        <v>0</v>
      </c>
      <c r="AQ206" s="213">
        <f t="shared" si="33"/>
        <v>0</v>
      </c>
      <c r="AR206" s="222"/>
    </row>
    <row r="207" spans="1:44" hidden="1" x14ac:dyDescent="0.3">
      <c r="A207" s="477"/>
      <c r="B207" s="257" t="s">
        <v>317</v>
      </c>
      <c r="C207" s="386"/>
      <c r="D207" s="386"/>
      <c r="E207" s="386"/>
      <c r="F207" s="386"/>
      <c r="G207" s="386"/>
      <c r="H207" s="386"/>
      <c r="I207" s="267"/>
      <c r="J207" s="15"/>
      <c r="K207" s="15"/>
      <c r="L207" s="15"/>
      <c r="M207" s="15"/>
      <c r="N207" s="15"/>
      <c r="O207" s="15"/>
      <c r="P207" s="15"/>
      <c r="Q207" s="15"/>
      <c r="R207" s="15"/>
      <c r="S207" s="15"/>
      <c r="T207" s="79"/>
      <c r="U207" s="167">
        <v>0</v>
      </c>
      <c r="V207" s="279"/>
      <c r="W207" s="280">
        <f t="shared" si="22"/>
        <v>0</v>
      </c>
      <c r="X207" s="220">
        <f t="shared" si="24"/>
        <v>0</v>
      </c>
      <c r="Y207" s="156">
        <v>0</v>
      </c>
      <c r="Z207" s="281">
        <f t="shared" si="25"/>
        <v>0</v>
      </c>
      <c r="AA207" s="158"/>
      <c r="AB207" s="158"/>
      <c r="AC207" s="212">
        <f t="shared" si="30"/>
        <v>0</v>
      </c>
      <c r="AD207" s="213">
        <f t="shared" si="30"/>
        <v>0</v>
      </c>
      <c r="AE207" s="213">
        <f t="shared" si="26"/>
        <v>0</v>
      </c>
      <c r="AF207" s="162"/>
      <c r="AG207" s="165">
        <v>0</v>
      </c>
      <c r="AH207" s="166">
        <v>0</v>
      </c>
      <c r="AI207" s="186">
        <f t="shared" si="23"/>
        <v>0</v>
      </c>
      <c r="AJ207" s="212">
        <f t="shared" si="31"/>
        <v>0</v>
      </c>
      <c r="AK207" s="169"/>
      <c r="AL207" s="227">
        <f t="shared" ref="AL207" si="34">SUM(AJ207:AK207)</f>
        <v>0</v>
      </c>
      <c r="AM207" s="158"/>
      <c r="AN207" s="159"/>
      <c r="AO207" s="212">
        <f t="shared" si="32"/>
        <v>0</v>
      </c>
      <c r="AP207" s="213">
        <f t="shared" si="32"/>
        <v>0</v>
      </c>
      <c r="AQ207" s="213">
        <f t="shared" si="33"/>
        <v>0</v>
      </c>
      <c r="AR207" s="222"/>
    </row>
    <row r="208" spans="1:44" ht="24.75" customHeight="1" thickBot="1" x14ac:dyDescent="0.35">
      <c r="A208" s="477"/>
      <c r="B208" s="12" t="s">
        <v>52</v>
      </c>
      <c r="C208" s="14"/>
      <c r="D208" s="14"/>
      <c r="E208" s="14"/>
      <c r="F208" s="14"/>
      <c r="G208" s="14"/>
      <c r="H208" s="14"/>
      <c r="I208" s="267"/>
      <c r="J208" s="15"/>
      <c r="K208" s="15"/>
      <c r="L208" s="15"/>
      <c r="M208" s="15"/>
      <c r="N208" s="15"/>
      <c r="O208" s="15"/>
      <c r="P208" s="15"/>
      <c r="Q208" s="15"/>
      <c r="R208" s="15"/>
      <c r="S208" s="15"/>
      <c r="T208" s="79"/>
      <c r="U208" s="192">
        <f>IF(X208&gt;0,X208/V208,0)</f>
        <v>0</v>
      </c>
      <c r="V208" s="193">
        <f>SUM(V108:V207)</f>
        <v>0</v>
      </c>
      <c r="W208" s="194">
        <f>V208/2080</f>
        <v>0</v>
      </c>
      <c r="X208" s="195">
        <f>SUM(X108:X207)</f>
        <v>0</v>
      </c>
      <c r="Y208" s="195">
        <f>SUM(Y108:Y207)</f>
        <v>0</v>
      </c>
      <c r="Z208" s="196">
        <f>SUM(X208:Y208)</f>
        <v>0</v>
      </c>
      <c r="AA208" s="197" t="str">
        <f>IFERROR(ABS(AC208)/X208,"")</f>
        <v/>
      </c>
      <c r="AB208" s="197" t="str">
        <f>IFERROR(ABS(AD208)/Y208,"")</f>
        <v/>
      </c>
      <c r="AC208" s="195">
        <f>SUM(AC108:AC207)</f>
        <v>0</v>
      </c>
      <c r="AD208" s="195">
        <f>SUM(AD108:AD207)</f>
        <v>0</v>
      </c>
      <c r="AE208" s="195">
        <f>SUM(AE108:AE207)</f>
        <v>0</v>
      </c>
      <c r="AF208" s="131"/>
      <c r="AG208" s="228">
        <f>IF(AJ208&gt;0,AJ208/AH208,0)</f>
        <v>0</v>
      </c>
      <c r="AH208" s="229">
        <f>SUM(AH108:AH207)</f>
        <v>0</v>
      </c>
      <c r="AI208" s="230">
        <f>AH208/2080</f>
        <v>0</v>
      </c>
      <c r="AJ208" s="231">
        <f>SUM(AJ108:AJ207)</f>
        <v>0</v>
      </c>
      <c r="AK208" s="231">
        <f>SUM(AK108:AK207)</f>
        <v>0</v>
      </c>
      <c r="AL208" s="232">
        <f>SUM(AL108:AL207)</f>
        <v>0</v>
      </c>
      <c r="AM208" s="233" t="str">
        <f>IFERROR(ABS(AO208)/AJ208,"")</f>
        <v/>
      </c>
      <c r="AN208" s="298" t="str">
        <f>IFERROR(ABS(AP208)/AK208,"")</f>
        <v/>
      </c>
      <c r="AO208" s="302">
        <f>SUM(AO108:AO207)</f>
        <v>0</v>
      </c>
      <c r="AP208" s="303">
        <f>SUM(AP108:AP207)</f>
        <v>0</v>
      </c>
      <c r="AQ208" s="303">
        <f>SUM(AQ108:AQ207)</f>
        <v>0</v>
      </c>
      <c r="AR208" s="234"/>
    </row>
    <row r="209" spans="1:44" x14ac:dyDescent="0.3">
      <c r="A209" s="476" t="s">
        <v>89</v>
      </c>
      <c r="B209" s="257" t="s">
        <v>93</v>
      </c>
      <c r="C209" s="386"/>
      <c r="D209" s="386"/>
      <c r="E209" s="386"/>
      <c r="F209" s="386"/>
      <c r="G209" s="386"/>
      <c r="H209" s="386"/>
      <c r="I209" s="267"/>
      <c r="J209" s="15"/>
      <c r="K209" s="15"/>
      <c r="L209" s="15"/>
      <c r="M209" s="15"/>
      <c r="N209" s="15"/>
      <c r="O209" s="15"/>
      <c r="P209" s="15"/>
      <c r="Q209" s="15"/>
      <c r="R209" s="15"/>
      <c r="S209" s="15"/>
      <c r="T209" s="79"/>
      <c r="U209" s="258">
        <v>0</v>
      </c>
      <c r="V209" s="170">
        <v>0</v>
      </c>
      <c r="W209" s="198">
        <f>V209/2080</f>
        <v>0</v>
      </c>
      <c r="X209" s="199">
        <f>U209*V209</f>
        <v>0</v>
      </c>
      <c r="Y209" s="208">
        <v>0</v>
      </c>
      <c r="Z209" s="188">
        <f t="shared" ref="Z209:Z308" si="35">SUM(X209:Y209)</f>
        <v>0</v>
      </c>
      <c r="AA209" s="215"/>
      <c r="AB209" s="216"/>
      <c r="AC209" s="217">
        <f>-(AA209*X209)</f>
        <v>0</v>
      </c>
      <c r="AD209" s="218">
        <f>-(AB209*Y209)</f>
        <v>0</v>
      </c>
      <c r="AE209" s="187">
        <f>SUM(Z209,AC209,AD209)</f>
        <v>0</v>
      </c>
      <c r="AF209" s="221"/>
      <c r="AG209" s="224">
        <v>0</v>
      </c>
      <c r="AH209" s="151">
        <v>0</v>
      </c>
      <c r="AI209" s="189">
        <f t="shared" ref="AI209:AI308" si="36">AH209/2080</f>
        <v>0</v>
      </c>
      <c r="AJ209" s="199">
        <f>AG209*AH209</f>
        <v>0</v>
      </c>
      <c r="AK209" s="155">
        <v>0</v>
      </c>
      <c r="AL209" s="235">
        <f t="shared" ref="AL209:AL307" si="37">SUM(AJ209:AK209)</f>
        <v>0</v>
      </c>
      <c r="AM209" s="158"/>
      <c r="AN209" s="215"/>
      <c r="AO209" s="187">
        <f>-(AM209*AJ209)</f>
        <v>0</v>
      </c>
      <c r="AP209" s="236">
        <f>-(AN209*AK209)</f>
        <v>0</v>
      </c>
      <c r="AQ209" s="184">
        <f>SUM(AL209,AO209:AP209)</f>
        <v>0</v>
      </c>
      <c r="AR209" s="221"/>
    </row>
    <row r="210" spans="1:44" x14ac:dyDescent="0.3">
      <c r="A210" s="477"/>
      <c r="B210" s="257" t="s">
        <v>94</v>
      </c>
      <c r="C210" s="386"/>
      <c r="D210" s="386"/>
      <c r="E210" s="386"/>
      <c r="F210" s="386"/>
      <c r="G210" s="386"/>
      <c r="H210" s="386"/>
      <c r="I210" s="267"/>
      <c r="J210" s="15"/>
      <c r="K210" s="15"/>
      <c r="L210" s="15"/>
      <c r="M210" s="15"/>
      <c r="N210" s="15"/>
      <c r="O210" s="15"/>
      <c r="P210" s="15"/>
      <c r="Q210" s="15"/>
      <c r="R210" s="15"/>
      <c r="S210" s="15"/>
      <c r="T210" s="79"/>
      <c r="U210" s="150">
        <v>0</v>
      </c>
      <c r="V210" s="152">
        <v>0</v>
      </c>
      <c r="W210" s="189">
        <f t="shared" ref="W210:W273" si="38">V210/2080</f>
        <v>0</v>
      </c>
      <c r="X210" s="190">
        <f t="shared" ref="X210:X273" si="39">U210*V210</f>
        <v>0</v>
      </c>
      <c r="Y210" s="209">
        <v>0</v>
      </c>
      <c r="Z210" s="338">
        <f t="shared" si="35"/>
        <v>0</v>
      </c>
      <c r="AA210" s="159"/>
      <c r="AB210" s="159"/>
      <c r="AC210" s="190">
        <f t="shared" ref="AC210:AD308" si="40">-(AA210*X210)</f>
        <v>0</v>
      </c>
      <c r="AD210" s="219">
        <f t="shared" si="40"/>
        <v>0</v>
      </c>
      <c r="AE210" s="190">
        <f t="shared" ref="AE210:AE308" si="41">SUM(Z210,AC210,AD210)</f>
        <v>0</v>
      </c>
      <c r="AF210" s="222"/>
      <c r="AG210" s="167">
        <v>0</v>
      </c>
      <c r="AH210" s="152">
        <v>0</v>
      </c>
      <c r="AI210" s="189">
        <f t="shared" si="36"/>
        <v>0</v>
      </c>
      <c r="AJ210" s="190">
        <f t="shared" ref="AJ210:AJ308" si="42">AG210*AH210</f>
        <v>0</v>
      </c>
      <c r="AK210" s="156">
        <v>0</v>
      </c>
      <c r="AL210" s="237">
        <f t="shared" si="37"/>
        <v>0</v>
      </c>
      <c r="AM210" s="247"/>
      <c r="AN210" s="159"/>
      <c r="AO210" s="190">
        <f t="shared" ref="AO210:AP308" si="43">-(AM210*AJ210)</f>
        <v>0</v>
      </c>
      <c r="AP210" s="219">
        <f t="shared" si="43"/>
        <v>0</v>
      </c>
      <c r="AQ210" s="200">
        <f>SUM(AL210,AO210:AP210)</f>
        <v>0</v>
      </c>
      <c r="AR210" s="222"/>
    </row>
    <row r="211" spans="1:44" x14ac:dyDescent="0.3">
      <c r="A211" s="477"/>
      <c r="B211" s="257" t="s">
        <v>103</v>
      </c>
      <c r="C211" s="386"/>
      <c r="D211" s="386"/>
      <c r="E211" s="386"/>
      <c r="F211" s="386"/>
      <c r="G211" s="386"/>
      <c r="H211" s="386"/>
      <c r="I211" s="267"/>
      <c r="J211" s="15"/>
      <c r="K211" s="15"/>
      <c r="L211" s="15"/>
      <c r="M211" s="15"/>
      <c r="N211" s="15"/>
      <c r="O211" s="15"/>
      <c r="P211" s="15"/>
      <c r="Q211" s="15"/>
      <c r="R211" s="15"/>
      <c r="S211" s="15"/>
      <c r="T211" s="79"/>
      <c r="U211" s="150">
        <v>0</v>
      </c>
      <c r="V211" s="152">
        <v>0</v>
      </c>
      <c r="W211" s="189">
        <f t="shared" si="38"/>
        <v>0</v>
      </c>
      <c r="X211" s="190">
        <f t="shared" si="39"/>
        <v>0</v>
      </c>
      <c r="Y211" s="209">
        <v>0</v>
      </c>
      <c r="Z211" s="338">
        <f t="shared" si="35"/>
        <v>0</v>
      </c>
      <c r="AA211" s="159"/>
      <c r="AB211" s="159"/>
      <c r="AC211" s="190">
        <f t="shared" si="40"/>
        <v>0</v>
      </c>
      <c r="AD211" s="219">
        <f t="shared" si="40"/>
        <v>0</v>
      </c>
      <c r="AE211" s="190">
        <f t="shared" si="41"/>
        <v>0</v>
      </c>
      <c r="AF211" s="223"/>
      <c r="AG211" s="167">
        <v>0</v>
      </c>
      <c r="AH211" s="152">
        <v>0</v>
      </c>
      <c r="AI211" s="189">
        <f t="shared" si="36"/>
        <v>0</v>
      </c>
      <c r="AJ211" s="190">
        <f t="shared" si="42"/>
        <v>0</v>
      </c>
      <c r="AK211" s="156">
        <v>0</v>
      </c>
      <c r="AL211" s="237">
        <f t="shared" si="37"/>
        <v>0</v>
      </c>
      <c r="AM211" s="247"/>
      <c r="AN211" s="159"/>
      <c r="AO211" s="190">
        <f t="shared" si="43"/>
        <v>0</v>
      </c>
      <c r="AP211" s="219">
        <f t="shared" si="43"/>
        <v>0</v>
      </c>
      <c r="AQ211" s="200">
        <f t="shared" ref="AQ211:AQ274" si="44">SUM(AL211,AO211:AP211)</f>
        <v>0</v>
      </c>
      <c r="AR211" s="223"/>
    </row>
    <row r="212" spans="1:44" x14ac:dyDescent="0.3">
      <c r="A212" s="477"/>
      <c r="B212" s="257" t="s">
        <v>95</v>
      </c>
      <c r="C212" s="386"/>
      <c r="D212" s="386"/>
      <c r="E212" s="386"/>
      <c r="F212" s="386"/>
      <c r="G212" s="386"/>
      <c r="H212" s="386"/>
      <c r="I212" s="267"/>
      <c r="J212" s="15"/>
      <c r="K212" s="15"/>
      <c r="L212" s="15"/>
      <c r="M212" s="15"/>
      <c r="N212" s="15"/>
      <c r="O212" s="15"/>
      <c r="P212" s="15"/>
      <c r="Q212" s="15"/>
      <c r="R212" s="15"/>
      <c r="S212" s="15"/>
      <c r="T212" s="79"/>
      <c r="U212" s="150">
        <v>0</v>
      </c>
      <c r="V212" s="152">
        <v>0</v>
      </c>
      <c r="W212" s="189">
        <f t="shared" si="38"/>
        <v>0</v>
      </c>
      <c r="X212" s="190">
        <f t="shared" si="39"/>
        <v>0</v>
      </c>
      <c r="Y212" s="209">
        <v>0</v>
      </c>
      <c r="Z212" s="338">
        <f t="shared" si="35"/>
        <v>0</v>
      </c>
      <c r="AA212" s="159"/>
      <c r="AB212" s="159"/>
      <c r="AC212" s="190">
        <f t="shared" si="40"/>
        <v>0</v>
      </c>
      <c r="AD212" s="219">
        <f t="shared" si="40"/>
        <v>0</v>
      </c>
      <c r="AE212" s="190">
        <f t="shared" si="41"/>
        <v>0</v>
      </c>
      <c r="AF212" s="223"/>
      <c r="AG212" s="167">
        <v>0</v>
      </c>
      <c r="AH212" s="152">
        <v>0</v>
      </c>
      <c r="AI212" s="189">
        <f t="shared" si="36"/>
        <v>0</v>
      </c>
      <c r="AJ212" s="190">
        <f t="shared" si="42"/>
        <v>0</v>
      </c>
      <c r="AK212" s="156">
        <v>0</v>
      </c>
      <c r="AL212" s="237">
        <f t="shared" si="37"/>
        <v>0</v>
      </c>
      <c r="AM212" s="247"/>
      <c r="AN212" s="159"/>
      <c r="AO212" s="190">
        <f t="shared" si="43"/>
        <v>0</v>
      </c>
      <c r="AP212" s="219">
        <f t="shared" si="43"/>
        <v>0</v>
      </c>
      <c r="AQ212" s="200">
        <f t="shared" si="44"/>
        <v>0</v>
      </c>
      <c r="AR212" s="223"/>
    </row>
    <row r="213" spans="1:44" x14ac:dyDescent="0.3">
      <c r="A213" s="477"/>
      <c r="B213" s="257" t="s">
        <v>96</v>
      </c>
      <c r="C213" s="386"/>
      <c r="D213" s="386"/>
      <c r="E213" s="386"/>
      <c r="F213" s="386"/>
      <c r="G213" s="386"/>
      <c r="H213" s="386"/>
      <c r="I213" s="267"/>
      <c r="J213" s="15"/>
      <c r="K213" s="15"/>
      <c r="L213" s="15"/>
      <c r="M213" s="15"/>
      <c r="N213" s="15"/>
      <c r="O213" s="15"/>
      <c r="P213" s="15"/>
      <c r="Q213" s="15"/>
      <c r="R213" s="15"/>
      <c r="S213" s="15"/>
      <c r="T213" s="79"/>
      <c r="U213" s="150">
        <v>0</v>
      </c>
      <c r="V213" s="152">
        <v>0</v>
      </c>
      <c r="W213" s="189">
        <f t="shared" si="38"/>
        <v>0</v>
      </c>
      <c r="X213" s="190">
        <f t="shared" si="39"/>
        <v>0</v>
      </c>
      <c r="Y213" s="209">
        <v>0</v>
      </c>
      <c r="Z213" s="338">
        <f t="shared" si="35"/>
        <v>0</v>
      </c>
      <c r="AA213" s="159"/>
      <c r="AB213" s="159"/>
      <c r="AC213" s="190">
        <f t="shared" si="40"/>
        <v>0</v>
      </c>
      <c r="AD213" s="219">
        <f t="shared" si="40"/>
        <v>0</v>
      </c>
      <c r="AE213" s="190">
        <f t="shared" si="41"/>
        <v>0</v>
      </c>
      <c r="AF213" s="223"/>
      <c r="AG213" s="167">
        <v>0</v>
      </c>
      <c r="AH213" s="152">
        <v>0</v>
      </c>
      <c r="AI213" s="189">
        <f t="shared" si="36"/>
        <v>0</v>
      </c>
      <c r="AJ213" s="190">
        <f t="shared" si="42"/>
        <v>0</v>
      </c>
      <c r="AK213" s="156">
        <v>0</v>
      </c>
      <c r="AL213" s="237">
        <f t="shared" si="37"/>
        <v>0</v>
      </c>
      <c r="AM213" s="247"/>
      <c r="AN213" s="159"/>
      <c r="AO213" s="190">
        <f t="shared" si="43"/>
        <v>0</v>
      </c>
      <c r="AP213" s="219">
        <f t="shared" si="43"/>
        <v>0</v>
      </c>
      <c r="AQ213" s="200">
        <f t="shared" si="44"/>
        <v>0</v>
      </c>
      <c r="AR213" s="223"/>
    </row>
    <row r="214" spans="1:44" x14ac:dyDescent="0.3">
      <c r="A214" s="477"/>
      <c r="B214" s="257" t="s">
        <v>97</v>
      </c>
      <c r="C214" s="386"/>
      <c r="D214" s="386"/>
      <c r="E214" s="386"/>
      <c r="F214" s="386"/>
      <c r="G214" s="386"/>
      <c r="H214" s="386"/>
      <c r="I214" s="267"/>
      <c r="J214" s="15"/>
      <c r="K214" s="15"/>
      <c r="L214" s="15"/>
      <c r="M214" s="15"/>
      <c r="N214" s="15"/>
      <c r="O214" s="15"/>
      <c r="P214" s="15"/>
      <c r="Q214" s="15"/>
      <c r="R214" s="15"/>
      <c r="S214" s="15"/>
      <c r="T214" s="79"/>
      <c r="U214" s="150">
        <v>0</v>
      </c>
      <c r="V214" s="152">
        <v>0</v>
      </c>
      <c r="W214" s="189">
        <f t="shared" si="38"/>
        <v>0</v>
      </c>
      <c r="X214" s="190">
        <f t="shared" si="39"/>
        <v>0</v>
      </c>
      <c r="Y214" s="209">
        <v>0</v>
      </c>
      <c r="Z214" s="338">
        <f t="shared" si="35"/>
        <v>0</v>
      </c>
      <c r="AA214" s="159"/>
      <c r="AB214" s="159"/>
      <c r="AC214" s="190">
        <f t="shared" si="40"/>
        <v>0</v>
      </c>
      <c r="AD214" s="219">
        <f t="shared" si="40"/>
        <v>0</v>
      </c>
      <c r="AE214" s="190">
        <f t="shared" si="41"/>
        <v>0</v>
      </c>
      <c r="AF214" s="223"/>
      <c r="AG214" s="167">
        <v>0</v>
      </c>
      <c r="AH214" s="152">
        <v>0</v>
      </c>
      <c r="AI214" s="189">
        <f t="shared" si="36"/>
        <v>0</v>
      </c>
      <c r="AJ214" s="190">
        <f t="shared" si="42"/>
        <v>0</v>
      </c>
      <c r="AK214" s="156">
        <v>0</v>
      </c>
      <c r="AL214" s="237">
        <f t="shared" si="37"/>
        <v>0</v>
      </c>
      <c r="AM214" s="247"/>
      <c r="AN214" s="159"/>
      <c r="AO214" s="190">
        <f t="shared" si="43"/>
        <v>0</v>
      </c>
      <c r="AP214" s="219">
        <f t="shared" si="43"/>
        <v>0</v>
      </c>
      <c r="AQ214" s="200">
        <f t="shared" si="44"/>
        <v>0</v>
      </c>
      <c r="AR214" s="223"/>
    </row>
    <row r="215" spans="1:44" x14ac:dyDescent="0.3">
      <c r="A215" s="477"/>
      <c r="B215" s="257" t="s">
        <v>108</v>
      </c>
      <c r="C215" s="386"/>
      <c r="D215" s="386"/>
      <c r="E215" s="386"/>
      <c r="F215" s="386"/>
      <c r="G215" s="386"/>
      <c r="H215" s="386"/>
      <c r="I215" s="267"/>
      <c r="J215" s="15"/>
      <c r="K215" s="15"/>
      <c r="L215" s="15"/>
      <c r="M215" s="15"/>
      <c r="N215" s="15"/>
      <c r="O215" s="15"/>
      <c r="P215" s="15"/>
      <c r="Q215" s="15"/>
      <c r="R215" s="15"/>
      <c r="S215" s="15"/>
      <c r="T215" s="79"/>
      <c r="U215" s="150">
        <v>0</v>
      </c>
      <c r="V215" s="152">
        <v>0</v>
      </c>
      <c r="W215" s="189">
        <f t="shared" si="38"/>
        <v>0</v>
      </c>
      <c r="X215" s="190">
        <f t="shared" si="39"/>
        <v>0</v>
      </c>
      <c r="Y215" s="209">
        <v>0</v>
      </c>
      <c r="Z215" s="338">
        <f t="shared" si="35"/>
        <v>0</v>
      </c>
      <c r="AA215" s="159"/>
      <c r="AB215" s="159"/>
      <c r="AC215" s="190">
        <f t="shared" si="40"/>
        <v>0</v>
      </c>
      <c r="AD215" s="219">
        <f t="shared" si="40"/>
        <v>0</v>
      </c>
      <c r="AE215" s="190">
        <f t="shared" si="41"/>
        <v>0</v>
      </c>
      <c r="AF215" s="223"/>
      <c r="AG215" s="167">
        <v>0</v>
      </c>
      <c r="AH215" s="152">
        <v>0</v>
      </c>
      <c r="AI215" s="189">
        <f t="shared" si="36"/>
        <v>0</v>
      </c>
      <c r="AJ215" s="190">
        <f t="shared" si="42"/>
        <v>0</v>
      </c>
      <c r="AK215" s="156">
        <v>0</v>
      </c>
      <c r="AL215" s="237">
        <f t="shared" si="37"/>
        <v>0</v>
      </c>
      <c r="AM215" s="247"/>
      <c r="AN215" s="159"/>
      <c r="AO215" s="190">
        <f t="shared" si="43"/>
        <v>0</v>
      </c>
      <c r="AP215" s="219">
        <f t="shared" si="43"/>
        <v>0</v>
      </c>
      <c r="AQ215" s="200">
        <f t="shared" si="44"/>
        <v>0</v>
      </c>
      <c r="AR215" s="223"/>
    </row>
    <row r="216" spans="1:44" x14ac:dyDescent="0.3">
      <c r="A216" s="477"/>
      <c r="B216" s="257" t="s">
        <v>98</v>
      </c>
      <c r="C216" s="386"/>
      <c r="D216" s="386"/>
      <c r="E216" s="386"/>
      <c r="F216" s="386"/>
      <c r="G216" s="386"/>
      <c r="H216" s="386"/>
      <c r="I216" s="267"/>
      <c r="J216" s="15"/>
      <c r="K216" s="15"/>
      <c r="L216" s="15"/>
      <c r="M216" s="15"/>
      <c r="N216" s="15"/>
      <c r="O216" s="15"/>
      <c r="P216" s="15"/>
      <c r="Q216" s="15"/>
      <c r="R216" s="15"/>
      <c r="S216" s="15"/>
      <c r="T216" s="79"/>
      <c r="U216" s="150">
        <v>0</v>
      </c>
      <c r="V216" s="152">
        <v>0</v>
      </c>
      <c r="W216" s="189">
        <f t="shared" si="38"/>
        <v>0</v>
      </c>
      <c r="X216" s="190">
        <f t="shared" si="39"/>
        <v>0</v>
      </c>
      <c r="Y216" s="209">
        <v>0</v>
      </c>
      <c r="Z216" s="338">
        <f t="shared" si="35"/>
        <v>0</v>
      </c>
      <c r="AA216" s="159"/>
      <c r="AB216" s="159"/>
      <c r="AC216" s="190">
        <f t="shared" si="40"/>
        <v>0</v>
      </c>
      <c r="AD216" s="219">
        <f t="shared" si="40"/>
        <v>0</v>
      </c>
      <c r="AE216" s="190">
        <f t="shared" si="41"/>
        <v>0</v>
      </c>
      <c r="AF216" s="223"/>
      <c r="AG216" s="167">
        <v>0</v>
      </c>
      <c r="AH216" s="152">
        <v>0</v>
      </c>
      <c r="AI216" s="189">
        <f t="shared" si="36"/>
        <v>0</v>
      </c>
      <c r="AJ216" s="190">
        <f t="shared" si="42"/>
        <v>0</v>
      </c>
      <c r="AK216" s="156">
        <v>0</v>
      </c>
      <c r="AL216" s="237">
        <f t="shared" si="37"/>
        <v>0</v>
      </c>
      <c r="AM216" s="247"/>
      <c r="AN216" s="159"/>
      <c r="AO216" s="190">
        <f t="shared" si="43"/>
        <v>0</v>
      </c>
      <c r="AP216" s="219">
        <f t="shared" si="43"/>
        <v>0</v>
      </c>
      <c r="AQ216" s="200">
        <f t="shared" si="44"/>
        <v>0</v>
      </c>
      <c r="AR216" s="223"/>
    </row>
    <row r="217" spans="1:44" x14ac:dyDescent="0.3">
      <c r="A217" s="477"/>
      <c r="B217" s="257" t="s">
        <v>99</v>
      </c>
      <c r="C217" s="386"/>
      <c r="D217" s="386"/>
      <c r="E217" s="386"/>
      <c r="F217" s="386"/>
      <c r="G217" s="386"/>
      <c r="H217" s="386"/>
      <c r="I217" s="267"/>
      <c r="J217" s="15"/>
      <c r="K217" s="15"/>
      <c r="L217" s="15"/>
      <c r="M217" s="15"/>
      <c r="N217" s="15"/>
      <c r="O217" s="15"/>
      <c r="P217" s="15"/>
      <c r="Q217" s="15"/>
      <c r="R217" s="15"/>
      <c r="S217" s="15"/>
      <c r="T217" s="79"/>
      <c r="U217" s="150">
        <v>0</v>
      </c>
      <c r="V217" s="152">
        <v>0</v>
      </c>
      <c r="W217" s="189">
        <f t="shared" si="38"/>
        <v>0</v>
      </c>
      <c r="X217" s="190">
        <f t="shared" si="39"/>
        <v>0</v>
      </c>
      <c r="Y217" s="209">
        <v>0</v>
      </c>
      <c r="Z217" s="338">
        <f t="shared" si="35"/>
        <v>0</v>
      </c>
      <c r="AA217" s="159"/>
      <c r="AB217" s="159"/>
      <c r="AC217" s="190">
        <f t="shared" si="40"/>
        <v>0</v>
      </c>
      <c r="AD217" s="219">
        <f t="shared" si="40"/>
        <v>0</v>
      </c>
      <c r="AE217" s="190">
        <f t="shared" si="41"/>
        <v>0</v>
      </c>
      <c r="AF217" s="223"/>
      <c r="AG217" s="167">
        <v>0</v>
      </c>
      <c r="AH217" s="152">
        <v>0</v>
      </c>
      <c r="AI217" s="189">
        <f t="shared" si="36"/>
        <v>0</v>
      </c>
      <c r="AJ217" s="190">
        <f t="shared" si="42"/>
        <v>0</v>
      </c>
      <c r="AK217" s="156">
        <v>0</v>
      </c>
      <c r="AL217" s="237">
        <f t="shared" si="37"/>
        <v>0</v>
      </c>
      <c r="AM217" s="247"/>
      <c r="AN217" s="159"/>
      <c r="AO217" s="190">
        <f t="shared" si="43"/>
        <v>0</v>
      </c>
      <c r="AP217" s="219">
        <f t="shared" si="43"/>
        <v>0</v>
      </c>
      <c r="AQ217" s="200">
        <f t="shared" si="44"/>
        <v>0</v>
      </c>
      <c r="AR217" s="223"/>
    </row>
    <row r="218" spans="1:44" x14ac:dyDescent="0.3">
      <c r="A218" s="477"/>
      <c r="B218" s="257" t="s">
        <v>100</v>
      </c>
      <c r="C218" s="386"/>
      <c r="D218" s="386"/>
      <c r="E218" s="386"/>
      <c r="F218" s="386"/>
      <c r="G218" s="386"/>
      <c r="H218" s="386"/>
      <c r="I218" s="267"/>
      <c r="J218" s="15"/>
      <c r="K218" s="15"/>
      <c r="L218" s="15"/>
      <c r="M218" s="15"/>
      <c r="N218" s="15"/>
      <c r="O218" s="15"/>
      <c r="P218" s="15"/>
      <c r="Q218" s="15"/>
      <c r="R218" s="15"/>
      <c r="S218" s="15"/>
      <c r="T218" s="79"/>
      <c r="U218" s="150">
        <v>0</v>
      </c>
      <c r="V218" s="152">
        <v>0</v>
      </c>
      <c r="W218" s="189">
        <f t="shared" si="38"/>
        <v>0</v>
      </c>
      <c r="X218" s="190">
        <f t="shared" si="39"/>
        <v>0</v>
      </c>
      <c r="Y218" s="209">
        <v>0</v>
      </c>
      <c r="Z218" s="338">
        <f t="shared" si="35"/>
        <v>0</v>
      </c>
      <c r="AA218" s="159"/>
      <c r="AB218" s="159"/>
      <c r="AC218" s="190">
        <f t="shared" si="40"/>
        <v>0</v>
      </c>
      <c r="AD218" s="219">
        <f t="shared" si="40"/>
        <v>0</v>
      </c>
      <c r="AE218" s="190">
        <f t="shared" si="41"/>
        <v>0</v>
      </c>
      <c r="AF218" s="223"/>
      <c r="AG218" s="167">
        <v>0</v>
      </c>
      <c r="AH218" s="152">
        <v>0</v>
      </c>
      <c r="AI218" s="189">
        <f t="shared" si="36"/>
        <v>0</v>
      </c>
      <c r="AJ218" s="190">
        <f t="shared" si="42"/>
        <v>0</v>
      </c>
      <c r="AK218" s="156">
        <v>0</v>
      </c>
      <c r="AL218" s="237">
        <f t="shared" si="37"/>
        <v>0</v>
      </c>
      <c r="AM218" s="248"/>
      <c r="AN218" s="160"/>
      <c r="AO218" s="190">
        <f t="shared" si="43"/>
        <v>0</v>
      </c>
      <c r="AP218" s="219">
        <f t="shared" si="43"/>
        <v>0</v>
      </c>
      <c r="AQ218" s="200">
        <f t="shared" si="44"/>
        <v>0</v>
      </c>
      <c r="AR218" s="223"/>
    </row>
    <row r="219" spans="1:44" x14ac:dyDescent="0.3">
      <c r="A219" s="477"/>
      <c r="B219" s="257" t="s">
        <v>412</v>
      </c>
      <c r="C219" s="386"/>
      <c r="D219" s="386"/>
      <c r="E219" s="386"/>
      <c r="F219" s="386"/>
      <c r="G219" s="386"/>
      <c r="H219" s="386"/>
      <c r="I219" s="267"/>
      <c r="J219" s="15"/>
      <c r="K219" s="15"/>
      <c r="L219" s="15"/>
      <c r="M219" s="15"/>
      <c r="N219" s="15"/>
      <c r="O219" s="15"/>
      <c r="P219" s="15"/>
      <c r="Q219" s="15"/>
      <c r="R219" s="15"/>
      <c r="S219" s="15"/>
      <c r="T219" s="79"/>
      <c r="U219" s="150">
        <v>0</v>
      </c>
      <c r="V219" s="152">
        <v>0</v>
      </c>
      <c r="W219" s="189">
        <f t="shared" si="38"/>
        <v>0</v>
      </c>
      <c r="X219" s="190">
        <f t="shared" si="39"/>
        <v>0</v>
      </c>
      <c r="Y219" s="209">
        <v>0</v>
      </c>
      <c r="Z219" s="338">
        <f t="shared" si="35"/>
        <v>0</v>
      </c>
      <c r="AA219" s="159"/>
      <c r="AB219" s="159"/>
      <c r="AC219" s="190">
        <f t="shared" si="40"/>
        <v>0</v>
      </c>
      <c r="AD219" s="219">
        <f t="shared" si="40"/>
        <v>0</v>
      </c>
      <c r="AE219" s="190">
        <f t="shared" si="41"/>
        <v>0</v>
      </c>
      <c r="AF219" s="223"/>
      <c r="AG219" s="167">
        <v>0</v>
      </c>
      <c r="AH219" s="152">
        <v>0</v>
      </c>
      <c r="AI219" s="189">
        <f t="shared" si="36"/>
        <v>0</v>
      </c>
      <c r="AJ219" s="190">
        <f t="shared" si="42"/>
        <v>0</v>
      </c>
      <c r="AK219" s="156">
        <v>0</v>
      </c>
      <c r="AL219" s="237">
        <f t="shared" si="37"/>
        <v>0</v>
      </c>
      <c r="AM219" s="248"/>
      <c r="AN219" s="160"/>
      <c r="AO219" s="190">
        <f t="shared" si="43"/>
        <v>0</v>
      </c>
      <c r="AP219" s="219">
        <f t="shared" si="43"/>
        <v>0</v>
      </c>
      <c r="AQ219" s="200">
        <f t="shared" si="44"/>
        <v>0</v>
      </c>
      <c r="AR219" s="223"/>
    </row>
    <row r="220" spans="1:44" hidden="1" x14ac:dyDescent="0.3">
      <c r="A220" s="477"/>
      <c r="B220" s="257" t="s">
        <v>318</v>
      </c>
      <c r="C220" s="386"/>
      <c r="D220" s="386"/>
      <c r="E220" s="386"/>
      <c r="F220" s="386"/>
      <c r="G220" s="386"/>
      <c r="H220" s="386"/>
      <c r="I220" s="267"/>
      <c r="J220" s="15"/>
      <c r="K220" s="15"/>
      <c r="L220" s="15"/>
      <c r="M220" s="15"/>
      <c r="N220" s="15"/>
      <c r="O220" s="15"/>
      <c r="P220" s="15"/>
      <c r="Q220" s="15"/>
      <c r="R220" s="15"/>
      <c r="S220" s="15"/>
      <c r="T220" s="79"/>
      <c r="U220" s="150">
        <v>0</v>
      </c>
      <c r="V220" s="152">
        <v>0</v>
      </c>
      <c r="W220" s="189">
        <f t="shared" si="38"/>
        <v>0</v>
      </c>
      <c r="X220" s="190">
        <f t="shared" si="39"/>
        <v>0</v>
      </c>
      <c r="Y220" s="209">
        <v>0</v>
      </c>
      <c r="Z220" s="338">
        <f t="shared" si="35"/>
        <v>0</v>
      </c>
      <c r="AA220" s="159"/>
      <c r="AB220" s="159"/>
      <c r="AC220" s="190">
        <f t="shared" si="40"/>
        <v>0</v>
      </c>
      <c r="AD220" s="219">
        <f t="shared" si="40"/>
        <v>0</v>
      </c>
      <c r="AE220" s="190">
        <f t="shared" si="41"/>
        <v>0</v>
      </c>
      <c r="AF220" s="223"/>
      <c r="AG220" s="167">
        <v>0</v>
      </c>
      <c r="AH220" s="152">
        <v>0</v>
      </c>
      <c r="AI220" s="189">
        <f t="shared" si="36"/>
        <v>0</v>
      </c>
      <c r="AJ220" s="190">
        <f t="shared" si="42"/>
        <v>0</v>
      </c>
      <c r="AK220" s="156">
        <v>0</v>
      </c>
      <c r="AL220" s="237">
        <f t="shared" si="37"/>
        <v>0</v>
      </c>
      <c r="AM220" s="248"/>
      <c r="AN220" s="160"/>
      <c r="AO220" s="190">
        <f t="shared" si="43"/>
        <v>0</v>
      </c>
      <c r="AP220" s="219">
        <f t="shared" si="43"/>
        <v>0</v>
      </c>
      <c r="AQ220" s="200">
        <f t="shared" si="44"/>
        <v>0</v>
      </c>
      <c r="AR220" s="223"/>
    </row>
    <row r="221" spans="1:44" hidden="1" x14ac:dyDescent="0.3">
      <c r="A221" s="477"/>
      <c r="B221" s="257" t="s">
        <v>319</v>
      </c>
      <c r="C221" s="386"/>
      <c r="D221" s="386"/>
      <c r="E221" s="386"/>
      <c r="F221" s="386"/>
      <c r="G221" s="386"/>
      <c r="H221" s="386"/>
      <c r="I221" s="267"/>
      <c r="J221" s="15"/>
      <c r="K221" s="15"/>
      <c r="L221" s="15"/>
      <c r="M221" s="15"/>
      <c r="N221" s="15"/>
      <c r="O221" s="15"/>
      <c r="P221" s="15"/>
      <c r="Q221" s="15"/>
      <c r="R221" s="15"/>
      <c r="S221" s="15"/>
      <c r="T221" s="79"/>
      <c r="U221" s="150">
        <v>0</v>
      </c>
      <c r="V221" s="152">
        <v>0</v>
      </c>
      <c r="W221" s="189">
        <f t="shared" si="38"/>
        <v>0</v>
      </c>
      <c r="X221" s="190">
        <f t="shared" si="39"/>
        <v>0</v>
      </c>
      <c r="Y221" s="209">
        <v>0</v>
      </c>
      <c r="Z221" s="338">
        <f t="shared" si="35"/>
        <v>0</v>
      </c>
      <c r="AA221" s="159"/>
      <c r="AB221" s="159"/>
      <c r="AC221" s="190">
        <f t="shared" si="40"/>
        <v>0</v>
      </c>
      <c r="AD221" s="219">
        <f t="shared" si="40"/>
        <v>0</v>
      </c>
      <c r="AE221" s="190">
        <f t="shared" si="41"/>
        <v>0</v>
      </c>
      <c r="AF221" s="223"/>
      <c r="AG221" s="167">
        <v>0</v>
      </c>
      <c r="AH221" s="152">
        <v>0</v>
      </c>
      <c r="AI221" s="189">
        <f t="shared" si="36"/>
        <v>0</v>
      </c>
      <c r="AJ221" s="190">
        <f t="shared" si="42"/>
        <v>0</v>
      </c>
      <c r="AK221" s="156">
        <v>0</v>
      </c>
      <c r="AL221" s="237">
        <f t="shared" si="37"/>
        <v>0</v>
      </c>
      <c r="AM221" s="248"/>
      <c r="AN221" s="160"/>
      <c r="AO221" s="190">
        <f t="shared" si="43"/>
        <v>0</v>
      </c>
      <c r="AP221" s="219">
        <f t="shared" si="43"/>
        <v>0</v>
      </c>
      <c r="AQ221" s="200">
        <f t="shared" si="44"/>
        <v>0</v>
      </c>
      <c r="AR221" s="223"/>
    </row>
    <row r="222" spans="1:44" hidden="1" x14ac:dyDescent="0.3">
      <c r="A222" s="477"/>
      <c r="B222" s="257" t="s">
        <v>320</v>
      </c>
      <c r="C222" s="386"/>
      <c r="D222" s="386"/>
      <c r="E222" s="386"/>
      <c r="F222" s="386"/>
      <c r="G222" s="386"/>
      <c r="H222" s="386"/>
      <c r="I222" s="267"/>
      <c r="J222" s="15"/>
      <c r="K222" s="15"/>
      <c r="L222" s="15"/>
      <c r="M222" s="15"/>
      <c r="N222" s="15"/>
      <c r="O222" s="15"/>
      <c r="P222" s="15"/>
      <c r="Q222" s="15"/>
      <c r="R222" s="15"/>
      <c r="S222" s="15"/>
      <c r="T222" s="79"/>
      <c r="U222" s="150">
        <v>0</v>
      </c>
      <c r="V222" s="152">
        <v>0</v>
      </c>
      <c r="W222" s="189">
        <f t="shared" si="38"/>
        <v>0</v>
      </c>
      <c r="X222" s="190">
        <f t="shared" si="39"/>
        <v>0</v>
      </c>
      <c r="Y222" s="209">
        <v>0</v>
      </c>
      <c r="Z222" s="338">
        <f t="shared" si="35"/>
        <v>0</v>
      </c>
      <c r="AA222" s="159"/>
      <c r="AB222" s="159"/>
      <c r="AC222" s="190">
        <f t="shared" si="40"/>
        <v>0</v>
      </c>
      <c r="AD222" s="219">
        <f t="shared" si="40"/>
        <v>0</v>
      </c>
      <c r="AE222" s="190">
        <f t="shared" si="41"/>
        <v>0</v>
      </c>
      <c r="AF222" s="223"/>
      <c r="AG222" s="167">
        <v>0</v>
      </c>
      <c r="AH222" s="152">
        <v>0</v>
      </c>
      <c r="AI222" s="189">
        <f t="shared" si="36"/>
        <v>0</v>
      </c>
      <c r="AJ222" s="190">
        <f t="shared" si="42"/>
        <v>0</v>
      </c>
      <c r="AK222" s="156">
        <v>0</v>
      </c>
      <c r="AL222" s="237">
        <f t="shared" si="37"/>
        <v>0</v>
      </c>
      <c r="AM222" s="248"/>
      <c r="AN222" s="160"/>
      <c r="AO222" s="190">
        <f t="shared" si="43"/>
        <v>0</v>
      </c>
      <c r="AP222" s="219">
        <f t="shared" si="43"/>
        <v>0</v>
      </c>
      <c r="AQ222" s="200">
        <f t="shared" si="44"/>
        <v>0</v>
      </c>
      <c r="AR222" s="223"/>
    </row>
    <row r="223" spans="1:44" hidden="1" x14ac:dyDescent="0.3">
      <c r="A223" s="477"/>
      <c r="B223" s="257" t="s">
        <v>321</v>
      </c>
      <c r="C223" s="386"/>
      <c r="D223" s="386"/>
      <c r="E223" s="386"/>
      <c r="F223" s="386"/>
      <c r="G223" s="386"/>
      <c r="H223" s="386"/>
      <c r="I223" s="267"/>
      <c r="J223" s="15"/>
      <c r="K223" s="15"/>
      <c r="L223" s="15"/>
      <c r="M223" s="15"/>
      <c r="N223" s="15"/>
      <c r="O223" s="15"/>
      <c r="P223" s="15"/>
      <c r="Q223" s="15"/>
      <c r="R223" s="15"/>
      <c r="S223" s="15"/>
      <c r="T223" s="79"/>
      <c r="U223" s="150">
        <v>0</v>
      </c>
      <c r="V223" s="152">
        <v>0</v>
      </c>
      <c r="W223" s="189">
        <f t="shared" si="38"/>
        <v>0</v>
      </c>
      <c r="X223" s="190">
        <f t="shared" si="39"/>
        <v>0</v>
      </c>
      <c r="Y223" s="209">
        <v>0</v>
      </c>
      <c r="Z223" s="338">
        <f t="shared" si="35"/>
        <v>0</v>
      </c>
      <c r="AA223" s="159"/>
      <c r="AB223" s="159"/>
      <c r="AC223" s="190">
        <f t="shared" si="40"/>
        <v>0</v>
      </c>
      <c r="AD223" s="219">
        <f t="shared" si="40"/>
        <v>0</v>
      </c>
      <c r="AE223" s="190">
        <f t="shared" si="41"/>
        <v>0</v>
      </c>
      <c r="AF223" s="223"/>
      <c r="AG223" s="167">
        <v>0</v>
      </c>
      <c r="AH223" s="152">
        <v>0</v>
      </c>
      <c r="AI223" s="189">
        <f t="shared" si="36"/>
        <v>0</v>
      </c>
      <c r="AJ223" s="190">
        <f t="shared" si="42"/>
        <v>0</v>
      </c>
      <c r="AK223" s="156">
        <v>0</v>
      </c>
      <c r="AL223" s="237">
        <f t="shared" si="37"/>
        <v>0</v>
      </c>
      <c r="AM223" s="248"/>
      <c r="AN223" s="160"/>
      <c r="AO223" s="190">
        <f t="shared" si="43"/>
        <v>0</v>
      </c>
      <c r="AP223" s="219">
        <f t="shared" si="43"/>
        <v>0</v>
      </c>
      <c r="AQ223" s="200">
        <f t="shared" si="44"/>
        <v>0</v>
      </c>
      <c r="AR223" s="223"/>
    </row>
    <row r="224" spans="1:44" hidden="1" x14ac:dyDescent="0.3">
      <c r="A224" s="477"/>
      <c r="B224" s="257" t="s">
        <v>322</v>
      </c>
      <c r="C224" s="386"/>
      <c r="D224" s="386"/>
      <c r="E224" s="386"/>
      <c r="F224" s="386"/>
      <c r="G224" s="386"/>
      <c r="H224" s="386"/>
      <c r="I224" s="267"/>
      <c r="J224" s="15"/>
      <c r="K224" s="15"/>
      <c r="L224" s="15"/>
      <c r="M224" s="15"/>
      <c r="N224" s="15"/>
      <c r="O224" s="15"/>
      <c r="P224" s="15"/>
      <c r="Q224" s="15"/>
      <c r="R224" s="15"/>
      <c r="S224" s="15"/>
      <c r="T224" s="79"/>
      <c r="U224" s="150">
        <v>0</v>
      </c>
      <c r="V224" s="152">
        <v>0</v>
      </c>
      <c r="W224" s="189">
        <f t="shared" si="38"/>
        <v>0</v>
      </c>
      <c r="X224" s="190">
        <f t="shared" si="39"/>
        <v>0</v>
      </c>
      <c r="Y224" s="209">
        <v>0</v>
      </c>
      <c r="Z224" s="338">
        <f t="shared" si="35"/>
        <v>0</v>
      </c>
      <c r="AA224" s="159"/>
      <c r="AB224" s="159"/>
      <c r="AC224" s="190">
        <f t="shared" si="40"/>
        <v>0</v>
      </c>
      <c r="AD224" s="219">
        <f t="shared" si="40"/>
        <v>0</v>
      </c>
      <c r="AE224" s="190">
        <f t="shared" si="41"/>
        <v>0</v>
      </c>
      <c r="AF224" s="223"/>
      <c r="AG224" s="167">
        <v>0</v>
      </c>
      <c r="AH224" s="152">
        <v>0</v>
      </c>
      <c r="AI224" s="189">
        <f t="shared" si="36"/>
        <v>0</v>
      </c>
      <c r="AJ224" s="190">
        <f t="shared" si="42"/>
        <v>0</v>
      </c>
      <c r="AK224" s="156">
        <v>0</v>
      </c>
      <c r="AL224" s="237">
        <f t="shared" si="37"/>
        <v>0</v>
      </c>
      <c r="AM224" s="248"/>
      <c r="AN224" s="160"/>
      <c r="AO224" s="190">
        <f t="shared" si="43"/>
        <v>0</v>
      </c>
      <c r="AP224" s="219">
        <f t="shared" si="43"/>
        <v>0</v>
      </c>
      <c r="AQ224" s="200">
        <f t="shared" si="44"/>
        <v>0</v>
      </c>
      <c r="AR224" s="223"/>
    </row>
    <row r="225" spans="1:44" hidden="1" x14ac:dyDescent="0.3">
      <c r="A225" s="477"/>
      <c r="B225" s="257" t="s">
        <v>323</v>
      </c>
      <c r="C225" s="386"/>
      <c r="D225" s="386"/>
      <c r="E225" s="386"/>
      <c r="F225" s="386"/>
      <c r="G225" s="386"/>
      <c r="H225" s="386"/>
      <c r="I225" s="267"/>
      <c r="J225" s="15"/>
      <c r="K225" s="15"/>
      <c r="L225" s="15"/>
      <c r="M225" s="15"/>
      <c r="N225" s="15"/>
      <c r="O225" s="15"/>
      <c r="P225" s="15"/>
      <c r="Q225" s="15"/>
      <c r="R225" s="15"/>
      <c r="S225" s="15"/>
      <c r="T225" s="79"/>
      <c r="U225" s="150">
        <v>0</v>
      </c>
      <c r="V225" s="152">
        <v>0</v>
      </c>
      <c r="W225" s="189">
        <f t="shared" si="38"/>
        <v>0</v>
      </c>
      <c r="X225" s="190">
        <f t="shared" si="39"/>
        <v>0</v>
      </c>
      <c r="Y225" s="209">
        <v>0</v>
      </c>
      <c r="Z225" s="338">
        <f t="shared" si="35"/>
        <v>0</v>
      </c>
      <c r="AA225" s="159"/>
      <c r="AB225" s="159"/>
      <c r="AC225" s="190">
        <f t="shared" si="40"/>
        <v>0</v>
      </c>
      <c r="AD225" s="219">
        <f t="shared" si="40"/>
        <v>0</v>
      </c>
      <c r="AE225" s="190">
        <f t="shared" si="41"/>
        <v>0</v>
      </c>
      <c r="AF225" s="223"/>
      <c r="AG225" s="167">
        <v>0</v>
      </c>
      <c r="AH225" s="152">
        <v>0</v>
      </c>
      <c r="AI225" s="189">
        <f t="shared" si="36"/>
        <v>0</v>
      </c>
      <c r="AJ225" s="190">
        <f t="shared" si="42"/>
        <v>0</v>
      </c>
      <c r="AK225" s="156">
        <v>0</v>
      </c>
      <c r="AL225" s="237">
        <f t="shared" si="37"/>
        <v>0</v>
      </c>
      <c r="AM225" s="248"/>
      <c r="AN225" s="160"/>
      <c r="AO225" s="190">
        <f t="shared" si="43"/>
        <v>0</v>
      </c>
      <c r="AP225" s="219">
        <f t="shared" si="43"/>
        <v>0</v>
      </c>
      <c r="AQ225" s="200">
        <f t="shared" si="44"/>
        <v>0</v>
      </c>
      <c r="AR225" s="223"/>
    </row>
    <row r="226" spans="1:44" hidden="1" x14ac:dyDescent="0.3">
      <c r="A226" s="477"/>
      <c r="B226" s="257" t="s">
        <v>324</v>
      </c>
      <c r="C226" s="386"/>
      <c r="D226" s="386"/>
      <c r="E226" s="386"/>
      <c r="F226" s="386"/>
      <c r="G226" s="386"/>
      <c r="H226" s="386"/>
      <c r="I226" s="267"/>
      <c r="J226" s="15"/>
      <c r="K226" s="15"/>
      <c r="L226" s="15"/>
      <c r="M226" s="15"/>
      <c r="N226" s="15"/>
      <c r="O226" s="15"/>
      <c r="P226" s="15"/>
      <c r="Q226" s="15"/>
      <c r="R226" s="15"/>
      <c r="S226" s="15"/>
      <c r="T226" s="79"/>
      <c r="U226" s="150">
        <v>0</v>
      </c>
      <c r="V226" s="152">
        <v>0</v>
      </c>
      <c r="W226" s="189">
        <f t="shared" si="38"/>
        <v>0</v>
      </c>
      <c r="X226" s="190">
        <f t="shared" si="39"/>
        <v>0</v>
      </c>
      <c r="Y226" s="209">
        <v>0</v>
      </c>
      <c r="Z226" s="338">
        <f t="shared" si="35"/>
        <v>0</v>
      </c>
      <c r="AA226" s="159"/>
      <c r="AB226" s="159"/>
      <c r="AC226" s="190">
        <f t="shared" si="40"/>
        <v>0</v>
      </c>
      <c r="AD226" s="219">
        <f t="shared" si="40"/>
        <v>0</v>
      </c>
      <c r="AE226" s="190">
        <f t="shared" si="41"/>
        <v>0</v>
      </c>
      <c r="AF226" s="223"/>
      <c r="AG226" s="167">
        <v>0</v>
      </c>
      <c r="AH226" s="152">
        <v>0</v>
      </c>
      <c r="AI226" s="189">
        <f t="shared" si="36"/>
        <v>0</v>
      </c>
      <c r="AJ226" s="190">
        <f t="shared" si="42"/>
        <v>0</v>
      </c>
      <c r="AK226" s="156">
        <v>0</v>
      </c>
      <c r="AL226" s="237">
        <f t="shared" si="37"/>
        <v>0</v>
      </c>
      <c r="AM226" s="248"/>
      <c r="AN226" s="160"/>
      <c r="AO226" s="190">
        <f t="shared" si="43"/>
        <v>0</v>
      </c>
      <c r="AP226" s="219">
        <f t="shared" si="43"/>
        <v>0</v>
      </c>
      <c r="AQ226" s="200">
        <f t="shared" si="44"/>
        <v>0</v>
      </c>
      <c r="AR226" s="223"/>
    </row>
    <row r="227" spans="1:44" hidden="1" x14ac:dyDescent="0.3">
      <c r="A227" s="477"/>
      <c r="B227" s="257" t="s">
        <v>325</v>
      </c>
      <c r="C227" s="386"/>
      <c r="D227" s="386"/>
      <c r="E227" s="386"/>
      <c r="F227" s="386"/>
      <c r="G227" s="386"/>
      <c r="H227" s="386"/>
      <c r="I227" s="267"/>
      <c r="J227" s="15"/>
      <c r="K227" s="15"/>
      <c r="L227" s="15"/>
      <c r="M227" s="15"/>
      <c r="N227" s="15"/>
      <c r="O227" s="15"/>
      <c r="P227" s="15"/>
      <c r="Q227" s="15"/>
      <c r="R227" s="15"/>
      <c r="S227" s="15"/>
      <c r="T227" s="79"/>
      <c r="U227" s="150">
        <v>0</v>
      </c>
      <c r="V227" s="152">
        <v>0</v>
      </c>
      <c r="W227" s="189">
        <f t="shared" si="38"/>
        <v>0</v>
      </c>
      <c r="X227" s="190">
        <f t="shared" si="39"/>
        <v>0</v>
      </c>
      <c r="Y227" s="209">
        <v>0</v>
      </c>
      <c r="Z227" s="338">
        <f t="shared" si="35"/>
        <v>0</v>
      </c>
      <c r="AA227" s="159"/>
      <c r="AB227" s="159"/>
      <c r="AC227" s="190">
        <f t="shared" si="40"/>
        <v>0</v>
      </c>
      <c r="AD227" s="219">
        <f t="shared" si="40"/>
        <v>0</v>
      </c>
      <c r="AE227" s="190">
        <f t="shared" si="41"/>
        <v>0</v>
      </c>
      <c r="AF227" s="223"/>
      <c r="AG227" s="167">
        <v>0</v>
      </c>
      <c r="AH227" s="152">
        <v>0</v>
      </c>
      <c r="AI227" s="189">
        <f t="shared" si="36"/>
        <v>0</v>
      </c>
      <c r="AJ227" s="190">
        <f t="shared" si="42"/>
        <v>0</v>
      </c>
      <c r="AK227" s="156">
        <v>0</v>
      </c>
      <c r="AL227" s="237">
        <f t="shared" si="37"/>
        <v>0</v>
      </c>
      <c r="AM227" s="248"/>
      <c r="AN227" s="160"/>
      <c r="AO227" s="190">
        <f t="shared" si="43"/>
        <v>0</v>
      </c>
      <c r="AP227" s="219">
        <f t="shared" si="43"/>
        <v>0</v>
      </c>
      <c r="AQ227" s="200">
        <f t="shared" si="44"/>
        <v>0</v>
      </c>
      <c r="AR227" s="223"/>
    </row>
    <row r="228" spans="1:44" hidden="1" x14ac:dyDescent="0.3">
      <c r="A228" s="477"/>
      <c r="B228" s="257" t="s">
        <v>326</v>
      </c>
      <c r="C228" s="386"/>
      <c r="D228" s="386"/>
      <c r="E228" s="386"/>
      <c r="F228" s="386"/>
      <c r="G228" s="386"/>
      <c r="H228" s="386"/>
      <c r="I228" s="267"/>
      <c r="J228" s="15"/>
      <c r="K228" s="15"/>
      <c r="L228" s="15"/>
      <c r="M228" s="15"/>
      <c r="N228" s="15"/>
      <c r="O228" s="15"/>
      <c r="P228" s="15"/>
      <c r="Q228" s="15"/>
      <c r="R228" s="15"/>
      <c r="S228" s="15"/>
      <c r="T228" s="79"/>
      <c r="U228" s="150">
        <v>0</v>
      </c>
      <c r="V228" s="152">
        <v>0</v>
      </c>
      <c r="W228" s="189">
        <f t="shared" si="38"/>
        <v>0</v>
      </c>
      <c r="X228" s="190">
        <f t="shared" si="39"/>
        <v>0</v>
      </c>
      <c r="Y228" s="209">
        <v>0</v>
      </c>
      <c r="Z228" s="338">
        <f t="shared" si="35"/>
        <v>0</v>
      </c>
      <c r="AA228" s="159"/>
      <c r="AB228" s="159"/>
      <c r="AC228" s="190">
        <f t="shared" si="40"/>
        <v>0</v>
      </c>
      <c r="AD228" s="219">
        <f t="shared" si="40"/>
        <v>0</v>
      </c>
      <c r="AE228" s="190">
        <f t="shared" si="41"/>
        <v>0</v>
      </c>
      <c r="AF228" s="223"/>
      <c r="AG228" s="167">
        <v>0</v>
      </c>
      <c r="AH228" s="152">
        <v>0</v>
      </c>
      <c r="AI228" s="189">
        <f t="shared" si="36"/>
        <v>0</v>
      </c>
      <c r="AJ228" s="190">
        <f t="shared" si="42"/>
        <v>0</v>
      </c>
      <c r="AK228" s="156">
        <v>0</v>
      </c>
      <c r="AL228" s="237">
        <f t="shared" si="37"/>
        <v>0</v>
      </c>
      <c r="AM228" s="248"/>
      <c r="AN228" s="160"/>
      <c r="AO228" s="190">
        <f t="shared" si="43"/>
        <v>0</v>
      </c>
      <c r="AP228" s="219">
        <f t="shared" si="43"/>
        <v>0</v>
      </c>
      <c r="AQ228" s="200">
        <f t="shared" si="44"/>
        <v>0</v>
      </c>
      <c r="AR228" s="223"/>
    </row>
    <row r="229" spans="1:44" hidden="1" x14ac:dyDescent="0.3">
      <c r="A229" s="477"/>
      <c r="B229" s="257" t="s">
        <v>327</v>
      </c>
      <c r="C229" s="386"/>
      <c r="D229" s="386"/>
      <c r="E229" s="386"/>
      <c r="F229" s="386"/>
      <c r="G229" s="386"/>
      <c r="H229" s="386"/>
      <c r="I229" s="267"/>
      <c r="J229" s="15"/>
      <c r="K229" s="15"/>
      <c r="L229" s="15"/>
      <c r="M229" s="15"/>
      <c r="N229" s="15"/>
      <c r="O229" s="15"/>
      <c r="P229" s="15"/>
      <c r="Q229" s="15"/>
      <c r="R229" s="15"/>
      <c r="S229" s="15"/>
      <c r="T229" s="79"/>
      <c r="U229" s="150">
        <v>0</v>
      </c>
      <c r="V229" s="152">
        <v>0</v>
      </c>
      <c r="W229" s="189">
        <f t="shared" si="38"/>
        <v>0</v>
      </c>
      <c r="X229" s="190">
        <f t="shared" si="39"/>
        <v>0</v>
      </c>
      <c r="Y229" s="209">
        <v>0</v>
      </c>
      <c r="Z229" s="338">
        <f t="shared" si="35"/>
        <v>0</v>
      </c>
      <c r="AA229" s="159"/>
      <c r="AB229" s="159"/>
      <c r="AC229" s="190">
        <f t="shared" si="40"/>
        <v>0</v>
      </c>
      <c r="AD229" s="219">
        <f t="shared" si="40"/>
        <v>0</v>
      </c>
      <c r="AE229" s="190">
        <f t="shared" si="41"/>
        <v>0</v>
      </c>
      <c r="AF229" s="223"/>
      <c r="AG229" s="167">
        <v>0</v>
      </c>
      <c r="AH229" s="152">
        <v>0</v>
      </c>
      <c r="AI229" s="189">
        <f t="shared" si="36"/>
        <v>0</v>
      </c>
      <c r="AJ229" s="190">
        <f t="shared" si="42"/>
        <v>0</v>
      </c>
      <c r="AK229" s="156">
        <v>0</v>
      </c>
      <c r="AL229" s="237">
        <f t="shared" si="37"/>
        <v>0</v>
      </c>
      <c r="AM229" s="248"/>
      <c r="AN229" s="160"/>
      <c r="AO229" s="190">
        <f t="shared" si="43"/>
        <v>0</v>
      </c>
      <c r="AP229" s="219">
        <f t="shared" si="43"/>
        <v>0</v>
      </c>
      <c r="AQ229" s="200">
        <f t="shared" si="44"/>
        <v>0</v>
      </c>
      <c r="AR229" s="223"/>
    </row>
    <row r="230" spans="1:44" hidden="1" x14ac:dyDescent="0.3">
      <c r="A230" s="477"/>
      <c r="B230" s="257" t="s">
        <v>328</v>
      </c>
      <c r="C230" s="386"/>
      <c r="D230" s="386"/>
      <c r="E230" s="386"/>
      <c r="F230" s="386"/>
      <c r="G230" s="386"/>
      <c r="H230" s="386"/>
      <c r="I230" s="267"/>
      <c r="J230" s="15"/>
      <c r="K230" s="15"/>
      <c r="L230" s="15"/>
      <c r="M230" s="15"/>
      <c r="N230" s="15"/>
      <c r="O230" s="15"/>
      <c r="P230" s="15"/>
      <c r="Q230" s="15"/>
      <c r="R230" s="15"/>
      <c r="S230" s="15"/>
      <c r="T230" s="79"/>
      <c r="U230" s="150">
        <v>0</v>
      </c>
      <c r="V230" s="152">
        <v>0</v>
      </c>
      <c r="W230" s="189">
        <f t="shared" si="38"/>
        <v>0</v>
      </c>
      <c r="X230" s="190">
        <f t="shared" si="39"/>
        <v>0</v>
      </c>
      <c r="Y230" s="209">
        <v>0</v>
      </c>
      <c r="Z230" s="338">
        <f t="shared" si="35"/>
        <v>0</v>
      </c>
      <c r="AA230" s="159"/>
      <c r="AB230" s="159"/>
      <c r="AC230" s="190">
        <f t="shared" si="40"/>
        <v>0</v>
      </c>
      <c r="AD230" s="219">
        <f t="shared" si="40"/>
        <v>0</v>
      </c>
      <c r="AE230" s="190">
        <f t="shared" si="41"/>
        <v>0</v>
      </c>
      <c r="AF230" s="223"/>
      <c r="AG230" s="167">
        <v>0</v>
      </c>
      <c r="AH230" s="152">
        <v>0</v>
      </c>
      <c r="AI230" s="189">
        <f t="shared" si="36"/>
        <v>0</v>
      </c>
      <c r="AJ230" s="190">
        <f t="shared" si="42"/>
        <v>0</v>
      </c>
      <c r="AK230" s="156">
        <v>0</v>
      </c>
      <c r="AL230" s="237">
        <f t="shared" si="37"/>
        <v>0</v>
      </c>
      <c r="AM230" s="248"/>
      <c r="AN230" s="160"/>
      <c r="AO230" s="190">
        <f t="shared" si="43"/>
        <v>0</v>
      </c>
      <c r="AP230" s="219">
        <f t="shared" si="43"/>
        <v>0</v>
      </c>
      <c r="AQ230" s="200">
        <f t="shared" si="44"/>
        <v>0</v>
      </c>
      <c r="AR230" s="223"/>
    </row>
    <row r="231" spans="1:44" hidden="1" x14ac:dyDescent="0.3">
      <c r="A231" s="477"/>
      <c r="B231" s="257" t="s">
        <v>329</v>
      </c>
      <c r="C231" s="386"/>
      <c r="D231" s="386"/>
      <c r="E231" s="386"/>
      <c r="F231" s="386"/>
      <c r="G231" s="386"/>
      <c r="H231" s="386"/>
      <c r="I231" s="267"/>
      <c r="J231" s="15"/>
      <c r="K231" s="15"/>
      <c r="L231" s="15"/>
      <c r="M231" s="15"/>
      <c r="N231" s="15"/>
      <c r="O231" s="15"/>
      <c r="P231" s="15"/>
      <c r="Q231" s="15"/>
      <c r="R231" s="15"/>
      <c r="S231" s="15"/>
      <c r="T231" s="79"/>
      <c r="U231" s="150">
        <v>0</v>
      </c>
      <c r="V231" s="152">
        <v>0</v>
      </c>
      <c r="W231" s="189">
        <f t="shared" si="38"/>
        <v>0</v>
      </c>
      <c r="X231" s="190">
        <f t="shared" si="39"/>
        <v>0</v>
      </c>
      <c r="Y231" s="209">
        <v>0</v>
      </c>
      <c r="Z231" s="338">
        <f t="shared" si="35"/>
        <v>0</v>
      </c>
      <c r="AA231" s="159"/>
      <c r="AB231" s="159"/>
      <c r="AC231" s="190">
        <f t="shared" si="40"/>
        <v>0</v>
      </c>
      <c r="AD231" s="219">
        <f t="shared" si="40"/>
        <v>0</v>
      </c>
      <c r="AE231" s="190">
        <f t="shared" si="41"/>
        <v>0</v>
      </c>
      <c r="AF231" s="223"/>
      <c r="AG231" s="167">
        <v>0</v>
      </c>
      <c r="AH231" s="152">
        <v>0</v>
      </c>
      <c r="AI231" s="189">
        <f t="shared" si="36"/>
        <v>0</v>
      </c>
      <c r="AJ231" s="190">
        <f t="shared" si="42"/>
        <v>0</v>
      </c>
      <c r="AK231" s="156">
        <v>0</v>
      </c>
      <c r="AL231" s="237">
        <f t="shared" si="37"/>
        <v>0</v>
      </c>
      <c r="AM231" s="248"/>
      <c r="AN231" s="160"/>
      <c r="AO231" s="190">
        <f t="shared" si="43"/>
        <v>0</v>
      </c>
      <c r="AP231" s="219">
        <f t="shared" si="43"/>
        <v>0</v>
      </c>
      <c r="AQ231" s="200">
        <f t="shared" si="44"/>
        <v>0</v>
      </c>
      <c r="AR231" s="223"/>
    </row>
    <row r="232" spans="1:44" hidden="1" x14ac:dyDescent="0.3">
      <c r="A232" s="477"/>
      <c r="B232" s="257" t="s">
        <v>330</v>
      </c>
      <c r="C232" s="386"/>
      <c r="D232" s="386"/>
      <c r="E232" s="386"/>
      <c r="F232" s="386"/>
      <c r="G232" s="386"/>
      <c r="H232" s="386"/>
      <c r="I232" s="267"/>
      <c r="J232" s="15"/>
      <c r="K232" s="15"/>
      <c r="L232" s="15"/>
      <c r="M232" s="15"/>
      <c r="N232" s="15"/>
      <c r="O232" s="15"/>
      <c r="P232" s="15"/>
      <c r="Q232" s="15"/>
      <c r="R232" s="15"/>
      <c r="S232" s="15"/>
      <c r="T232" s="79"/>
      <c r="U232" s="150">
        <v>0</v>
      </c>
      <c r="V232" s="152">
        <v>0</v>
      </c>
      <c r="W232" s="189">
        <f t="shared" si="38"/>
        <v>0</v>
      </c>
      <c r="X232" s="190">
        <f t="shared" si="39"/>
        <v>0</v>
      </c>
      <c r="Y232" s="209">
        <v>0</v>
      </c>
      <c r="Z232" s="338">
        <f t="shared" si="35"/>
        <v>0</v>
      </c>
      <c r="AA232" s="159"/>
      <c r="AB232" s="159"/>
      <c r="AC232" s="190">
        <f t="shared" si="40"/>
        <v>0</v>
      </c>
      <c r="AD232" s="219">
        <f t="shared" si="40"/>
        <v>0</v>
      </c>
      <c r="AE232" s="190">
        <f t="shared" si="41"/>
        <v>0</v>
      </c>
      <c r="AF232" s="223"/>
      <c r="AG232" s="167">
        <v>0</v>
      </c>
      <c r="AH232" s="152">
        <v>0</v>
      </c>
      <c r="AI232" s="189">
        <f t="shared" si="36"/>
        <v>0</v>
      </c>
      <c r="AJ232" s="190">
        <f t="shared" si="42"/>
        <v>0</v>
      </c>
      <c r="AK232" s="156">
        <v>0</v>
      </c>
      <c r="AL232" s="237">
        <f t="shared" si="37"/>
        <v>0</v>
      </c>
      <c r="AM232" s="248"/>
      <c r="AN232" s="160"/>
      <c r="AO232" s="190">
        <f t="shared" si="43"/>
        <v>0</v>
      </c>
      <c r="AP232" s="219">
        <f t="shared" si="43"/>
        <v>0</v>
      </c>
      <c r="AQ232" s="200">
        <f t="shared" si="44"/>
        <v>0</v>
      </c>
      <c r="AR232" s="223"/>
    </row>
    <row r="233" spans="1:44" hidden="1" x14ac:dyDescent="0.3">
      <c r="A233" s="477"/>
      <c r="B233" s="257" t="s">
        <v>331</v>
      </c>
      <c r="C233" s="386"/>
      <c r="D233" s="386"/>
      <c r="E233" s="386"/>
      <c r="F233" s="386"/>
      <c r="G233" s="386"/>
      <c r="H233" s="386"/>
      <c r="I233" s="267"/>
      <c r="J233" s="15"/>
      <c r="K233" s="15"/>
      <c r="L233" s="15"/>
      <c r="M233" s="15"/>
      <c r="N233" s="15"/>
      <c r="O233" s="15"/>
      <c r="P233" s="15"/>
      <c r="Q233" s="15"/>
      <c r="R233" s="15"/>
      <c r="S233" s="15"/>
      <c r="T233" s="79"/>
      <c r="U233" s="150">
        <v>0</v>
      </c>
      <c r="V233" s="152">
        <v>0</v>
      </c>
      <c r="W233" s="189">
        <f t="shared" si="38"/>
        <v>0</v>
      </c>
      <c r="X233" s="190">
        <f t="shared" si="39"/>
        <v>0</v>
      </c>
      <c r="Y233" s="209">
        <v>0</v>
      </c>
      <c r="Z233" s="338">
        <f t="shared" si="35"/>
        <v>0</v>
      </c>
      <c r="AA233" s="159"/>
      <c r="AB233" s="159"/>
      <c r="AC233" s="190">
        <f t="shared" si="40"/>
        <v>0</v>
      </c>
      <c r="AD233" s="219">
        <f t="shared" si="40"/>
        <v>0</v>
      </c>
      <c r="AE233" s="190">
        <f t="shared" si="41"/>
        <v>0</v>
      </c>
      <c r="AF233" s="223"/>
      <c r="AG233" s="167">
        <v>0</v>
      </c>
      <c r="AH233" s="152">
        <v>0</v>
      </c>
      <c r="AI233" s="189">
        <f t="shared" si="36"/>
        <v>0</v>
      </c>
      <c r="AJ233" s="190">
        <f t="shared" si="42"/>
        <v>0</v>
      </c>
      <c r="AK233" s="156">
        <v>0</v>
      </c>
      <c r="AL233" s="237">
        <f t="shared" si="37"/>
        <v>0</v>
      </c>
      <c r="AM233" s="248"/>
      <c r="AN233" s="160"/>
      <c r="AO233" s="190">
        <f t="shared" si="43"/>
        <v>0</v>
      </c>
      <c r="AP233" s="219">
        <f t="shared" si="43"/>
        <v>0</v>
      </c>
      <c r="AQ233" s="200">
        <f t="shared" si="44"/>
        <v>0</v>
      </c>
      <c r="AR233" s="223"/>
    </row>
    <row r="234" spans="1:44" hidden="1" x14ac:dyDescent="0.3">
      <c r="A234" s="477"/>
      <c r="B234" s="257" t="s">
        <v>332</v>
      </c>
      <c r="C234" s="386"/>
      <c r="D234" s="386"/>
      <c r="E234" s="386"/>
      <c r="F234" s="386"/>
      <c r="G234" s="386"/>
      <c r="H234" s="386"/>
      <c r="I234" s="267"/>
      <c r="J234" s="15"/>
      <c r="K234" s="15"/>
      <c r="L234" s="15"/>
      <c r="M234" s="15"/>
      <c r="N234" s="15"/>
      <c r="O234" s="15"/>
      <c r="P234" s="15"/>
      <c r="Q234" s="15"/>
      <c r="R234" s="15"/>
      <c r="S234" s="15"/>
      <c r="T234" s="79"/>
      <c r="U234" s="150">
        <v>0</v>
      </c>
      <c r="V234" s="152">
        <v>0</v>
      </c>
      <c r="W234" s="189">
        <f t="shared" si="38"/>
        <v>0</v>
      </c>
      <c r="X234" s="190">
        <f t="shared" si="39"/>
        <v>0</v>
      </c>
      <c r="Y234" s="209">
        <v>0</v>
      </c>
      <c r="Z234" s="338">
        <f t="shared" si="35"/>
        <v>0</v>
      </c>
      <c r="AA234" s="159"/>
      <c r="AB234" s="159"/>
      <c r="AC234" s="190">
        <f t="shared" si="40"/>
        <v>0</v>
      </c>
      <c r="AD234" s="219">
        <f t="shared" si="40"/>
        <v>0</v>
      </c>
      <c r="AE234" s="190">
        <f t="shared" si="41"/>
        <v>0</v>
      </c>
      <c r="AF234" s="223"/>
      <c r="AG234" s="167">
        <v>0</v>
      </c>
      <c r="AH234" s="152">
        <v>0</v>
      </c>
      <c r="AI234" s="189">
        <f t="shared" si="36"/>
        <v>0</v>
      </c>
      <c r="AJ234" s="190">
        <f t="shared" si="42"/>
        <v>0</v>
      </c>
      <c r="AK234" s="156">
        <v>0</v>
      </c>
      <c r="AL234" s="237">
        <f t="shared" si="37"/>
        <v>0</v>
      </c>
      <c r="AM234" s="248"/>
      <c r="AN234" s="160"/>
      <c r="AO234" s="190">
        <f t="shared" si="43"/>
        <v>0</v>
      </c>
      <c r="AP234" s="219">
        <f t="shared" si="43"/>
        <v>0</v>
      </c>
      <c r="AQ234" s="200">
        <f t="shared" si="44"/>
        <v>0</v>
      </c>
      <c r="AR234" s="223"/>
    </row>
    <row r="235" spans="1:44" hidden="1" x14ac:dyDescent="0.3">
      <c r="A235" s="477"/>
      <c r="B235" s="257" t="s">
        <v>333</v>
      </c>
      <c r="C235" s="386"/>
      <c r="D235" s="386"/>
      <c r="E235" s="386"/>
      <c r="F235" s="386"/>
      <c r="G235" s="386"/>
      <c r="H235" s="386"/>
      <c r="I235" s="267"/>
      <c r="J235" s="15"/>
      <c r="K235" s="15"/>
      <c r="L235" s="15"/>
      <c r="M235" s="15"/>
      <c r="N235" s="15"/>
      <c r="O235" s="15"/>
      <c r="P235" s="15"/>
      <c r="Q235" s="15"/>
      <c r="R235" s="15"/>
      <c r="S235" s="15"/>
      <c r="T235" s="79"/>
      <c r="U235" s="150">
        <v>0</v>
      </c>
      <c r="V235" s="152">
        <v>0</v>
      </c>
      <c r="W235" s="189">
        <f t="shared" si="38"/>
        <v>0</v>
      </c>
      <c r="X235" s="190">
        <f t="shared" si="39"/>
        <v>0</v>
      </c>
      <c r="Y235" s="209">
        <v>0</v>
      </c>
      <c r="Z235" s="338">
        <f t="shared" si="35"/>
        <v>0</v>
      </c>
      <c r="AA235" s="159"/>
      <c r="AB235" s="159"/>
      <c r="AC235" s="190">
        <f t="shared" si="40"/>
        <v>0</v>
      </c>
      <c r="AD235" s="219">
        <f t="shared" si="40"/>
        <v>0</v>
      </c>
      <c r="AE235" s="190">
        <f t="shared" si="41"/>
        <v>0</v>
      </c>
      <c r="AF235" s="223"/>
      <c r="AG235" s="167">
        <v>0</v>
      </c>
      <c r="AH235" s="152">
        <v>0</v>
      </c>
      <c r="AI235" s="189">
        <f t="shared" si="36"/>
        <v>0</v>
      </c>
      <c r="AJ235" s="190">
        <f t="shared" si="42"/>
        <v>0</v>
      </c>
      <c r="AK235" s="156">
        <v>0</v>
      </c>
      <c r="AL235" s="237">
        <f t="shared" si="37"/>
        <v>0</v>
      </c>
      <c r="AM235" s="248"/>
      <c r="AN235" s="160"/>
      <c r="AO235" s="190">
        <f t="shared" si="43"/>
        <v>0</v>
      </c>
      <c r="AP235" s="219">
        <f t="shared" si="43"/>
        <v>0</v>
      </c>
      <c r="AQ235" s="200">
        <f t="shared" si="44"/>
        <v>0</v>
      </c>
      <c r="AR235" s="223"/>
    </row>
    <row r="236" spans="1:44" hidden="1" x14ac:dyDescent="0.3">
      <c r="A236" s="477"/>
      <c r="B236" s="257" t="s">
        <v>334</v>
      </c>
      <c r="C236" s="386"/>
      <c r="D236" s="386"/>
      <c r="E236" s="386"/>
      <c r="F236" s="386"/>
      <c r="G236" s="386"/>
      <c r="H236" s="386"/>
      <c r="I236" s="267"/>
      <c r="J236" s="15"/>
      <c r="K236" s="15"/>
      <c r="L236" s="15"/>
      <c r="M236" s="15"/>
      <c r="N236" s="15"/>
      <c r="O236" s="15"/>
      <c r="P236" s="15"/>
      <c r="Q236" s="15"/>
      <c r="R236" s="15"/>
      <c r="S236" s="15"/>
      <c r="T236" s="79"/>
      <c r="U236" s="150">
        <v>0</v>
      </c>
      <c r="V236" s="152">
        <v>0</v>
      </c>
      <c r="W236" s="189">
        <f t="shared" si="38"/>
        <v>0</v>
      </c>
      <c r="X236" s="190">
        <f t="shared" si="39"/>
        <v>0</v>
      </c>
      <c r="Y236" s="209">
        <v>0</v>
      </c>
      <c r="Z236" s="338">
        <f t="shared" si="35"/>
        <v>0</v>
      </c>
      <c r="AA236" s="159"/>
      <c r="AB236" s="159"/>
      <c r="AC236" s="190">
        <f t="shared" si="40"/>
        <v>0</v>
      </c>
      <c r="AD236" s="219">
        <f t="shared" si="40"/>
        <v>0</v>
      </c>
      <c r="AE236" s="190">
        <f t="shared" si="41"/>
        <v>0</v>
      </c>
      <c r="AF236" s="223"/>
      <c r="AG236" s="167">
        <v>0</v>
      </c>
      <c r="AH236" s="152">
        <v>0</v>
      </c>
      <c r="AI236" s="189">
        <f t="shared" si="36"/>
        <v>0</v>
      </c>
      <c r="AJ236" s="190">
        <f t="shared" si="42"/>
        <v>0</v>
      </c>
      <c r="AK236" s="156">
        <v>0</v>
      </c>
      <c r="AL236" s="237">
        <f t="shared" si="37"/>
        <v>0</v>
      </c>
      <c r="AM236" s="248"/>
      <c r="AN236" s="160"/>
      <c r="AO236" s="190">
        <f t="shared" si="43"/>
        <v>0</v>
      </c>
      <c r="AP236" s="219">
        <f t="shared" si="43"/>
        <v>0</v>
      </c>
      <c r="AQ236" s="200">
        <f t="shared" si="44"/>
        <v>0</v>
      </c>
      <c r="AR236" s="223"/>
    </row>
    <row r="237" spans="1:44" hidden="1" x14ac:dyDescent="0.3">
      <c r="A237" s="477"/>
      <c r="B237" s="257" t="s">
        <v>335</v>
      </c>
      <c r="C237" s="386"/>
      <c r="D237" s="386"/>
      <c r="E237" s="386"/>
      <c r="F237" s="386"/>
      <c r="G237" s="386"/>
      <c r="H237" s="386"/>
      <c r="I237" s="267"/>
      <c r="J237" s="15"/>
      <c r="K237" s="15"/>
      <c r="L237" s="15"/>
      <c r="M237" s="15"/>
      <c r="N237" s="15"/>
      <c r="O237" s="15"/>
      <c r="P237" s="15"/>
      <c r="Q237" s="15"/>
      <c r="R237" s="15"/>
      <c r="S237" s="15"/>
      <c r="T237" s="79"/>
      <c r="U237" s="150">
        <v>0</v>
      </c>
      <c r="V237" s="152">
        <v>0</v>
      </c>
      <c r="W237" s="189">
        <f t="shared" si="38"/>
        <v>0</v>
      </c>
      <c r="X237" s="190">
        <f t="shared" si="39"/>
        <v>0</v>
      </c>
      <c r="Y237" s="209">
        <v>0</v>
      </c>
      <c r="Z237" s="338">
        <f t="shared" si="35"/>
        <v>0</v>
      </c>
      <c r="AA237" s="159"/>
      <c r="AB237" s="159"/>
      <c r="AC237" s="190">
        <f t="shared" si="40"/>
        <v>0</v>
      </c>
      <c r="AD237" s="219">
        <f t="shared" si="40"/>
        <v>0</v>
      </c>
      <c r="AE237" s="190">
        <f t="shared" si="41"/>
        <v>0</v>
      </c>
      <c r="AF237" s="223"/>
      <c r="AG237" s="167">
        <v>0</v>
      </c>
      <c r="AH237" s="152">
        <v>0</v>
      </c>
      <c r="AI237" s="189">
        <f t="shared" si="36"/>
        <v>0</v>
      </c>
      <c r="AJ237" s="190">
        <f t="shared" si="42"/>
        <v>0</v>
      </c>
      <c r="AK237" s="156">
        <v>0</v>
      </c>
      <c r="AL237" s="237">
        <f t="shared" si="37"/>
        <v>0</v>
      </c>
      <c r="AM237" s="248"/>
      <c r="AN237" s="160"/>
      <c r="AO237" s="190">
        <f t="shared" si="43"/>
        <v>0</v>
      </c>
      <c r="AP237" s="219">
        <f t="shared" si="43"/>
        <v>0</v>
      </c>
      <c r="AQ237" s="200">
        <f t="shared" si="44"/>
        <v>0</v>
      </c>
      <c r="AR237" s="223"/>
    </row>
    <row r="238" spans="1:44" hidden="1" x14ac:dyDescent="0.3">
      <c r="A238" s="477"/>
      <c r="B238" s="257" t="s">
        <v>336</v>
      </c>
      <c r="C238" s="386"/>
      <c r="D238" s="386"/>
      <c r="E238" s="386"/>
      <c r="F238" s="386"/>
      <c r="G238" s="386"/>
      <c r="H238" s="386"/>
      <c r="I238" s="267"/>
      <c r="J238" s="15"/>
      <c r="K238" s="15"/>
      <c r="L238" s="15"/>
      <c r="M238" s="15"/>
      <c r="N238" s="15"/>
      <c r="O238" s="15"/>
      <c r="P238" s="15"/>
      <c r="Q238" s="15"/>
      <c r="R238" s="15"/>
      <c r="S238" s="15"/>
      <c r="T238" s="79"/>
      <c r="U238" s="150">
        <v>0</v>
      </c>
      <c r="V238" s="152">
        <v>0</v>
      </c>
      <c r="W238" s="189">
        <f t="shared" si="38"/>
        <v>0</v>
      </c>
      <c r="X238" s="190">
        <f t="shared" si="39"/>
        <v>0</v>
      </c>
      <c r="Y238" s="209">
        <v>0</v>
      </c>
      <c r="Z238" s="338">
        <f t="shared" si="35"/>
        <v>0</v>
      </c>
      <c r="AA238" s="159"/>
      <c r="AB238" s="159"/>
      <c r="AC238" s="190">
        <f t="shared" si="40"/>
        <v>0</v>
      </c>
      <c r="AD238" s="219">
        <f t="shared" si="40"/>
        <v>0</v>
      </c>
      <c r="AE238" s="190">
        <f t="shared" si="41"/>
        <v>0</v>
      </c>
      <c r="AF238" s="223"/>
      <c r="AG238" s="167">
        <v>0</v>
      </c>
      <c r="AH238" s="152">
        <v>0</v>
      </c>
      <c r="AI238" s="189">
        <f t="shared" si="36"/>
        <v>0</v>
      </c>
      <c r="AJ238" s="190">
        <f t="shared" si="42"/>
        <v>0</v>
      </c>
      <c r="AK238" s="156">
        <v>0</v>
      </c>
      <c r="AL238" s="237">
        <f t="shared" si="37"/>
        <v>0</v>
      </c>
      <c r="AM238" s="248"/>
      <c r="AN238" s="160"/>
      <c r="AO238" s="190">
        <f t="shared" si="43"/>
        <v>0</v>
      </c>
      <c r="AP238" s="219">
        <f t="shared" si="43"/>
        <v>0</v>
      </c>
      <c r="AQ238" s="200">
        <f t="shared" si="44"/>
        <v>0</v>
      </c>
      <c r="AR238" s="223"/>
    </row>
    <row r="239" spans="1:44" hidden="1" x14ac:dyDescent="0.3">
      <c r="A239" s="477"/>
      <c r="B239" s="257" t="s">
        <v>337</v>
      </c>
      <c r="C239" s="386"/>
      <c r="D239" s="386"/>
      <c r="E239" s="386"/>
      <c r="F239" s="386"/>
      <c r="G239" s="386"/>
      <c r="H239" s="386"/>
      <c r="I239" s="267"/>
      <c r="J239" s="15"/>
      <c r="K239" s="15"/>
      <c r="L239" s="15"/>
      <c r="M239" s="15"/>
      <c r="N239" s="15"/>
      <c r="O239" s="15"/>
      <c r="P239" s="15"/>
      <c r="Q239" s="15"/>
      <c r="R239" s="15"/>
      <c r="S239" s="15"/>
      <c r="T239" s="79"/>
      <c r="U239" s="150">
        <v>0</v>
      </c>
      <c r="V239" s="152">
        <v>0</v>
      </c>
      <c r="W239" s="189">
        <f t="shared" si="38"/>
        <v>0</v>
      </c>
      <c r="X239" s="190">
        <f t="shared" si="39"/>
        <v>0</v>
      </c>
      <c r="Y239" s="209">
        <v>0</v>
      </c>
      <c r="Z239" s="338">
        <f t="shared" si="35"/>
        <v>0</v>
      </c>
      <c r="AA239" s="159"/>
      <c r="AB239" s="159"/>
      <c r="AC239" s="190">
        <f t="shared" si="40"/>
        <v>0</v>
      </c>
      <c r="AD239" s="219">
        <f t="shared" si="40"/>
        <v>0</v>
      </c>
      <c r="AE239" s="190">
        <f t="shared" si="41"/>
        <v>0</v>
      </c>
      <c r="AF239" s="223"/>
      <c r="AG239" s="167">
        <v>0</v>
      </c>
      <c r="AH239" s="152">
        <v>0</v>
      </c>
      <c r="AI239" s="189">
        <f t="shared" si="36"/>
        <v>0</v>
      </c>
      <c r="AJ239" s="190">
        <f t="shared" si="42"/>
        <v>0</v>
      </c>
      <c r="AK239" s="156">
        <v>0</v>
      </c>
      <c r="AL239" s="237">
        <f t="shared" si="37"/>
        <v>0</v>
      </c>
      <c r="AM239" s="248"/>
      <c r="AN239" s="160"/>
      <c r="AO239" s="190">
        <f t="shared" si="43"/>
        <v>0</v>
      </c>
      <c r="AP239" s="219">
        <f t="shared" si="43"/>
        <v>0</v>
      </c>
      <c r="AQ239" s="200">
        <f t="shared" si="44"/>
        <v>0</v>
      </c>
      <c r="AR239" s="223"/>
    </row>
    <row r="240" spans="1:44" hidden="1" x14ac:dyDescent="0.3">
      <c r="A240" s="477"/>
      <c r="B240" s="257" t="s">
        <v>338</v>
      </c>
      <c r="C240" s="386"/>
      <c r="D240" s="386"/>
      <c r="E240" s="386"/>
      <c r="F240" s="386"/>
      <c r="G240" s="386"/>
      <c r="H240" s="386"/>
      <c r="I240" s="267"/>
      <c r="J240" s="15"/>
      <c r="K240" s="15"/>
      <c r="L240" s="15"/>
      <c r="M240" s="15"/>
      <c r="N240" s="15"/>
      <c r="O240" s="15"/>
      <c r="P240" s="15"/>
      <c r="Q240" s="15"/>
      <c r="R240" s="15"/>
      <c r="S240" s="15"/>
      <c r="T240" s="79"/>
      <c r="U240" s="150">
        <v>0</v>
      </c>
      <c r="V240" s="152">
        <v>0</v>
      </c>
      <c r="W240" s="189">
        <f t="shared" si="38"/>
        <v>0</v>
      </c>
      <c r="X240" s="190">
        <f t="shared" si="39"/>
        <v>0</v>
      </c>
      <c r="Y240" s="209">
        <v>0</v>
      </c>
      <c r="Z240" s="338">
        <f t="shared" si="35"/>
        <v>0</v>
      </c>
      <c r="AA240" s="159"/>
      <c r="AB240" s="159"/>
      <c r="AC240" s="190">
        <f t="shared" si="40"/>
        <v>0</v>
      </c>
      <c r="AD240" s="219">
        <f t="shared" si="40"/>
        <v>0</v>
      </c>
      <c r="AE240" s="190">
        <f t="shared" si="41"/>
        <v>0</v>
      </c>
      <c r="AF240" s="223"/>
      <c r="AG240" s="167">
        <v>0</v>
      </c>
      <c r="AH240" s="152">
        <v>0</v>
      </c>
      <c r="AI240" s="189">
        <f t="shared" si="36"/>
        <v>0</v>
      </c>
      <c r="AJ240" s="190">
        <f t="shared" si="42"/>
        <v>0</v>
      </c>
      <c r="AK240" s="156">
        <v>0</v>
      </c>
      <c r="AL240" s="237">
        <f t="shared" si="37"/>
        <v>0</v>
      </c>
      <c r="AM240" s="248"/>
      <c r="AN240" s="160"/>
      <c r="AO240" s="190">
        <f t="shared" si="43"/>
        <v>0</v>
      </c>
      <c r="AP240" s="219">
        <f t="shared" si="43"/>
        <v>0</v>
      </c>
      <c r="AQ240" s="200">
        <f t="shared" si="44"/>
        <v>0</v>
      </c>
      <c r="AR240" s="223"/>
    </row>
    <row r="241" spans="1:44" hidden="1" x14ac:dyDescent="0.3">
      <c r="A241" s="477"/>
      <c r="B241" s="257" t="s">
        <v>339</v>
      </c>
      <c r="C241" s="386"/>
      <c r="D241" s="386"/>
      <c r="E241" s="386"/>
      <c r="F241" s="386"/>
      <c r="G241" s="386"/>
      <c r="H241" s="386"/>
      <c r="I241" s="267"/>
      <c r="J241" s="15"/>
      <c r="K241" s="15"/>
      <c r="L241" s="15"/>
      <c r="M241" s="15"/>
      <c r="N241" s="15"/>
      <c r="O241" s="15"/>
      <c r="P241" s="15"/>
      <c r="Q241" s="15"/>
      <c r="R241" s="15"/>
      <c r="S241" s="15"/>
      <c r="T241" s="79"/>
      <c r="U241" s="150">
        <v>0</v>
      </c>
      <c r="V241" s="152">
        <v>0</v>
      </c>
      <c r="W241" s="189">
        <f t="shared" si="38"/>
        <v>0</v>
      </c>
      <c r="X241" s="190">
        <f t="shared" si="39"/>
        <v>0</v>
      </c>
      <c r="Y241" s="209">
        <v>0</v>
      </c>
      <c r="Z241" s="338">
        <f t="shared" si="35"/>
        <v>0</v>
      </c>
      <c r="AA241" s="159"/>
      <c r="AB241" s="159"/>
      <c r="AC241" s="190">
        <f t="shared" si="40"/>
        <v>0</v>
      </c>
      <c r="AD241" s="219">
        <f t="shared" si="40"/>
        <v>0</v>
      </c>
      <c r="AE241" s="190">
        <f t="shared" si="41"/>
        <v>0</v>
      </c>
      <c r="AF241" s="223"/>
      <c r="AG241" s="167">
        <v>0</v>
      </c>
      <c r="AH241" s="152">
        <v>0</v>
      </c>
      <c r="AI241" s="189">
        <f t="shared" si="36"/>
        <v>0</v>
      </c>
      <c r="AJ241" s="190">
        <f t="shared" si="42"/>
        <v>0</v>
      </c>
      <c r="AK241" s="156">
        <v>0</v>
      </c>
      <c r="AL241" s="237">
        <f t="shared" si="37"/>
        <v>0</v>
      </c>
      <c r="AM241" s="248"/>
      <c r="AN241" s="160"/>
      <c r="AO241" s="190">
        <f t="shared" si="43"/>
        <v>0</v>
      </c>
      <c r="AP241" s="219">
        <f t="shared" si="43"/>
        <v>0</v>
      </c>
      <c r="AQ241" s="200">
        <f t="shared" si="44"/>
        <v>0</v>
      </c>
      <c r="AR241" s="223"/>
    </row>
    <row r="242" spans="1:44" hidden="1" x14ac:dyDescent="0.3">
      <c r="A242" s="477"/>
      <c r="B242" s="257" t="s">
        <v>340</v>
      </c>
      <c r="C242" s="386"/>
      <c r="D242" s="386"/>
      <c r="E242" s="386"/>
      <c r="F242" s="386"/>
      <c r="G242" s="386"/>
      <c r="H242" s="386"/>
      <c r="I242" s="267"/>
      <c r="J242" s="15"/>
      <c r="K242" s="15"/>
      <c r="L242" s="15"/>
      <c r="M242" s="15"/>
      <c r="N242" s="15"/>
      <c r="O242" s="15"/>
      <c r="P242" s="15"/>
      <c r="Q242" s="15"/>
      <c r="R242" s="15"/>
      <c r="S242" s="15"/>
      <c r="T242" s="79"/>
      <c r="U242" s="150">
        <v>0</v>
      </c>
      <c r="V242" s="152">
        <v>0</v>
      </c>
      <c r="W242" s="189">
        <f t="shared" si="38"/>
        <v>0</v>
      </c>
      <c r="X242" s="190">
        <f t="shared" si="39"/>
        <v>0</v>
      </c>
      <c r="Y242" s="209">
        <v>0</v>
      </c>
      <c r="Z242" s="338">
        <f t="shared" si="35"/>
        <v>0</v>
      </c>
      <c r="AA242" s="159"/>
      <c r="AB242" s="159"/>
      <c r="AC242" s="190">
        <f t="shared" si="40"/>
        <v>0</v>
      </c>
      <c r="AD242" s="219">
        <f t="shared" si="40"/>
        <v>0</v>
      </c>
      <c r="AE242" s="190">
        <f t="shared" si="41"/>
        <v>0</v>
      </c>
      <c r="AF242" s="223"/>
      <c r="AG242" s="167">
        <v>0</v>
      </c>
      <c r="AH242" s="152">
        <v>0</v>
      </c>
      <c r="AI242" s="189">
        <f t="shared" si="36"/>
        <v>0</v>
      </c>
      <c r="AJ242" s="190">
        <f t="shared" si="42"/>
        <v>0</v>
      </c>
      <c r="AK242" s="156">
        <v>0</v>
      </c>
      <c r="AL242" s="237">
        <f t="shared" si="37"/>
        <v>0</v>
      </c>
      <c r="AM242" s="248"/>
      <c r="AN242" s="160"/>
      <c r="AO242" s="190">
        <f t="shared" si="43"/>
        <v>0</v>
      </c>
      <c r="AP242" s="219">
        <f t="shared" si="43"/>
        <v>0</v>
      </c>
      <c r="AQ242" s="200">
        <f t="shared" si="44"/>
        <v>0</v>
      </c>
      <c r="AR242" s="223"/>
    </row>
    <row r="243" spans="1:44" hidden="1" x14ac:dyDescent="0.3">
      <c r="A243" s="477"/>
      <c r="B243" s="257" t="s">
        <v>341</v>
      </c>
      <c r="C243" s="386"/>
      <c r="D243" s="386"/>
      <c r="E243" s="386"/>
      <c r="F243" s="386"/>
      <c r="G243" s="386"/>
      <c r="H243" s="386"/>
      <c r="I243" s="267"/>
      <c r="J243" s="15"/>
      <c r="K243" s="15"/>
      <c r="L243" s="15"/>
      <c r="M243" s="15"/>
      <c r="N243" s="15"/>
      <c r="O243" s="15"/>
      <c r="P243" s="15"/>
      <c r="Q243" s="15"/>
      <c r="R243" s="15"/>
      <c r="S243" s="15"/>
      <c r="T243" s="79"/>
      <c r="U243" s="150">
        <v>0</v>
      </c>
      <c r="V243" s="152">
        <v>0</v>
      </c>
      <c r="W243" s="189">
        <f t="shared" si="38"/>
        <v>0</v>
      </c>
      <c r="X243" s="190">
        <f t="shared" si="39"/>
        <v>0</v>
      </c>
      <c r="Y243" s="209">
        <v>0</v>
      </c>
      <c r="Z243" s="338">
        <f t="shared" si="35"/>
        <v>0</v>
      </c>
      <c r="AA243" s="159"/>
      <c r="AB243" s="159"/>
      <c r="AC243" s="190">
        <f t="shared" si="40"/>
        <v>0</v>
      </c>
      <c r="AD243" s="219">
        <f t="shared" si="40"/>
        <v>0</v>
      </c>
      <c r="AE243" s="190">
        <f t="shared" si="41"/>
        <v>0</v>
      </c>
      <c r="AF243" s="223"/>
      <c r="AG243" s="167">
        <v>0</v>
      </c>
      <c r="AH243" s="152">
        <v>0</v>
      </c>
      <c r="AI243" s="189">
        <f t="shared" si="36"/>
        <v>0</v>
      </c>
      <c r="AJ243" s="190">
        <f t="shared" si="42"/>
        <v>0</v>
      </c>
      <c r="AK243" s="156">
        <v>0</v>
      </c>
      <c r="AL243" s="237">
        <f t="shared" si="37"/>
        <v>0</v>
      </c>
      <c r="AM243" s="248"/>
      <c r="AN243" s="160"/>
      <c r="AO243" s="190">
        <f t="shared" si="43"/>
        <v>0</v>
      </c>
      <c r="AP243" s="219">
        <f t="shared" si="43"/>
        <v>0</v>
      </c>
      <c r="AQ243" s="200">
        <f t="shared" si="44"/>
        <v>0</v>
      </c>
      <c r="AR243" s="223"/>
    </row>
    <row r="244" spans="1:44" hidden="1" x14ac:dyDescent="0.3">
      <c r="A244" s="477"/>
      <c r="B244" s="257" t="s">
        <v>342</v>
      </c>
      <c r="C244" s="386"/>
      <c r="D244" s="386"/>
      <c r="E244" s="386"/>
      <c r="F244" s="386"/>
      <c r="G244" s="386"/>
      <c r="H244" s="386"/>
      <c r="I244" s="267"/>
      <c r="J244" s="15"/>
      <c r="K244" s="15"/>
      <c r="L244" s="15"/>
      <c r="M244" s="15"/>
      <c r="N244" s="15"/>
      <c r="O244" s="15"/>
      <c r="P244" s="15"/>
      <c r="Q244" s="15"/>
      <c r="R244" s="15"/>
      <c r="S244" s="15"/>
      <c r="T244" s="79"/>
      <c r="U244" s="150">
        <v>0</v>
      </c>
      <c r="V244" s="152">
        <v>0</v>
      </c>
      <c r="W244" s="189">
        <f t="shared" si="38"/>
        <v>0</v>
      </c>
      <c r="X244" s="190">
        <f t="shared" si="39"/>
        <v>0</v>
      </c>
      <c r="Y244" s="209">
        <v>0</v>
      </c>
      <c r="Z244" s="338">
        <f t="shared" si="35"/>
        <v>0</v>
      </c>
      <c r="AA244" s="159"/>
      <c r="AB244" s="159"/>
      <c r="AC244" s="190">
        <f t="shared" si="40"/>
        <v>0</v>
      </c>
      <c r="AD244" s="219">
        <f t="shared" si="40"/>
        <v>0</v>
      </c>
      <c r="AE244" s="190">
        <f t="shared" si="41"/>
        <v>0</v>
      </c>
      <c r="AF244" s="223"/>
      <c r="AG244" s="167">
        <v>0</v>
      </c>
      <c r="AH244" s="152">
        <v>0</v>
      </c>
      <c r="AI244" s="189">
        <f t="shared" si="36"/>
        <v>0</v>
      </c>
      <c r="AJ244" s="190">
        <f t="shared" si="42"/>
        <v>0</v>
      </c>
      <c r="AK244" s="156">
        <v>0</v>
      </c>
      <c r="AL244" s="237">
        <f t="shared" si="37"/>
        <v>0</v>
      </c>
      <c r="AM244" s="248"/>
      <c r="AN244" s="160"/>
      <c r="AO244" s="190">
        <f t="shared" si="43"/>
        <v>0</v>
      </c>
      <c r="AP244" s="219">
        <f t="shared" si="43"/>
        <v>0</v>
      </c>
      <c r="AQ244" s="200">
        <f t="shared" si="44"/>
        <v>0</v>
      </c>
      <c r="AR244" s="223"/>
    </row>
    <row r="245" spans="1:44" hidden="1" x14ac:dyDescent="0.3">
      <c r="A245" s="477"/>
      <c r="B245" s="257" t="s">
        <v>343</v>
      </c>
      <c r="C245" s="386"/>
      <c r="D245" s="386"/>
      <c r="E245" s="386"/>
      <c r="F245" s="386"/>
      <c r="G245" s="386"/>
      <c r="H245" s="386"/>
      <c r="I245" s="267"/>
      <c r="J245" s="15"/>
      <c r="K245" s="15"/>
      <c r="L245" s="15"/>
      <c r="M245" s="15"/>
      <c r="N245" s="15"/>
      <c r="O245" s="15"/>
      <c r="P245" s="15"/>
      <c r="Q245" s="15"/>
      <c r="R245" s="15"/>
      <c r="S245" s="15"/>
      <c r="T245" s="79"/>
      <c r="U245" s="150">
        <v>0</v>
      </c>
      <c r="V245" s="152">
        <v>0</v>
      </c>
      <c r="W245" s="189">
        <f t="shared" si="38"/>
        <v>0</v>
      </c>
      <c r="X245" s="190">
        <f t="shared" si="39"/>
        <v>0</v>
      </c>
      <c r="Y245" s="209">
        <v>0</v>
      </c>
      <c r="Z245" s="338">
        <f t="shared" si="35"/>
        <v>0</v>
      </c>
      <c r="AA245" s="159"/>
      <c r="AB245" s="159"/>
      <c r="AC245" s="190">
        <f t="shared" si="40"/>
        <v>0</v>
      </c>
      <c r="AD245" s="219">
        <f t="shared" si="40"/>
        <v>0</v>
      </c>
      <c r="AE245" s="190">
        <f t="shared" si="41"/>
        <v>0</v>
      </c>
      <c r="AF245" s="223"/>
      <c r="AG245" s="167">
        <v>0</v>
      </c>
      <c r="AH245" s="152">
        <v>0</v>
      </c>
      <c r="AI245" s="189">
        <f t="shared" si="36"/>
        <v>0</v>
      </c>
      <c r="AJ245" s="190">
        <f t="shared" si="42"/>
        <v>0</v>
      </c>
      <c r="AK245" s="156">
        <v>0</v>
      </c>
      <c r="AL245" s="237">
        <f t="shared" si="37"/>
        <v>0</v>
      </c>
      <c r="AM245" s="248"/>
      <c r="AN245" s="160"/>
      <c r="AO245" s="190">
        <f t="shared" si="43"/>
        <v>0</v>
      </c>
      <c r="AP245" s="219">
        <f t="shared" si="43"/>
        <v>0</v>
      </c>
      <c r="AQ245" s="200">
        <f t="shared" si="44"/>
        <v>0</v>
      </c>
      <c r="AR245" s="223"/>
    </row>
    <row r="246" spans="1:44" hidden="1" x14ac:dyDescent="0.3">
      <c r="A246" s="477"/>
      <c r="B246" s="257" t="s">
        <v>344</v>
      </c>
      <c r="C246" s="386"/>
      <c r="D246" s="386"/>
      <c r="E246" s="386"/>
      <c r="F246" s="386"/>
      <c r="G246" s="386"/>
      <c r="H246" s="386"/>
      <c r="I246" s="267"/>
      <c r="J246" s="15"/>
      <c r="K246" s="15"/>
      <c r="L246" s="15"/>
      <c r="M246" s="15"/>
      <c r="N246" s="15"/>
      <c r="O246" s="15"/>
      <c r="P246" s="15"/>
      <c r="Q246" s="15"/>
      <c r="R246" s="15"/>
      <c r="S246" s="15"/>
      <c r="T246" s="79"/>
      <c r="U246" s="150">
        <v>0</v>
      </c>
      <c r="V246" s="152">
        <v>0</v>
      </c>
      <c r="W246" s="189">
        <f t="shared" si="38"/>
        <v>0</v>
      </c>
      <c r="X246" s="190">
        <f t="shared" si="39"/>
        <v>0</v>
      </c>
      <c r="Y246" s="209">
        <v>0</v>
      </c>
      <c r="Z246" s="338">
        <f t="shared" si="35"/>
        <v>0</v>
      </c>
      <c r="AA246" s="159"/>
      <c r="AB246" s="159"/>
      <c r="AC246" s="190">
        <f t="shared" si="40"/>
        <v>0</v>
      </c>
      <c r="AD246" s="219">
        <f t="shared" si="40"/>
        <v>0</v>
      </c>
      <c r="AE246" s="190">
        <f t="shared" si="41"/>
        <v>0</v>
      </c>
      <c r="AF246" s="223"/>
      <c r="AG246" s="167">
        <v>0</v>
      </c>
      <c r="AH246" s="152">
        <v>0</v>
      </c>
      <c r="AI246" s="189">
        <f t="shared" si="36"/>
        <v>0</v>
      </c>
      <c r="AJ246" s="190">
        <f t="shared" si="42"/>
        <v>0</v>
      </c>
      <c r="AK246" s="156">
        <v>0</v>
      </c>
      <c r="AL246" s="237">
        <f t="shared" si="37"/>
        <v>0</v>
      </c>
      <c r="AM246" s="248"/>
      <c r="AN246" s="160"/>
      <c r="AO246" s="190">
        <f t="shared" si="43"/>
        <v>0</v>
      </c>
      <c r="AP246" s="219">
        <f t="shared" si="43"/>
        <v>0</v>
      </c>
      <c r="AQ246" s="200">
        <f t="shared" si="44"/>
        <v>0</v>
      </c>
      <c r="AR246" s="223"/>
    </row>
    <row r="247" spans="1:44" hidden="1" x14ac:dyDescent="0.3">
      <c r="A247" s="477"/>
      <c r="B247" s="257" t="s">
        <v>345</v>
      </c>
      <c r="C247" s="386"/>
      <c r="D247" s="386"/>
      <c r="E247" s="386"/>
      <c r="F247" s="386"/>
      <c r="G247" s="386"/>
      <c r="H247" s="386"/>
      <c r="I247" s="267"/>
      <c r="J247" s="15"/>
      <c r="K247" s="15"/>
      <c r="L247" s="15"/>
      <c r="M247" s="15"/>
      <c r="N247" s="15"/>
      <c r="O247" s="15"/>
      <c r="P247" s="15"/>
      <c r="Q247" s="15"/>
      <c r="R247" s="15"/>
      <c r="S247" s="15"/>
      <c r="T247" s="79"/>
      <c r="U247" s="150">
        <v>0</v>
      </c>
      <c r="V247" s="152">
        <v>0</v>
      </c>
      <c r="W247" s="189">
        <f t="shared" si="38"/>
        <v>0</v>
      </c>
      <c r="X247" s="190">
        <f t="shared" si="39"/>
        <v>0</v>
      </c>
      <c r="Y247" s="209">
        <v>0</v>
      </c>
      <c r="Z247" s="338">
        <f t="shared" si="35"/>
        <v>0</v>
      </c>
      <c r="AA247" s="159"/>
      <c r="AB247" s="159"/>
      <c r="AC247" s="190">
        <f t="shared" si="40"/>
        <v>0</v>
      </c>
      <c r="AD247" s="219">
        <f t="shared" si="40"/>
        <v>0</v>
      </c>
      <c r="AE247" s="190">
        <f t="shared" si="41"/>
        <v>0</v>
      </c>
      <c r="AF247" s="223"/>
      <c r="AG247" s="167">
        <v>0</v>
      </c>
      <c r="AH247" s="152">
        <v>0</v>
      </c>
      <c r="AI247" s="189">
        <f t="shared" si="36"/>
        <v>0</v>
      </c>
      <c r="AJ247" s="190">
        <f t="shared" si="42"/>
        <v>0</v>
      </c>
      <c r="AK247" s="156">
        <v>0</v>
      </c>
      <c r="AL247" s="237">
        <f t="shared" si="37"/>
        <v>0</v>
      </c>
      <c r="AM247" s="248"/>
      <c r="AN247" s="160"/>
      <c r="AO247" s="190">
        <f t="shared" si="43"/>
        <v>0</v>
      </c>
      <c r="AP247" s="219">
        <f t="shared" si="43"/>
        <v>0</v>
      </c>
      <c r="AQ247" s="200">
        <f t="shared" si="44"/>
        <v>0</v>
      </c>
      <c r="AR247" s="223"/>
    </row>
    <row r="248" spans="1:44" hidden="1" x14ac:dyDescent="0.3">
      <c r="A248" s="477"/>
      <c r="B248" s="257" t="s">
        <v>346</v>
      </c>
      <c r="C248" s="386"/>
      <c r="D248" s="386"/>
      <c r="E248" s="386"/>
      <c r="F248" s="386"/>
      <c r="G248" s="386"/>
      <c r="H248" s="386"/>
      <c r="I248" s="267"/>
      <c r="J248" s="15"/>
      <c r="K248" s="15"/>
      <c r="L248" s="15"/>
      <c r="M248" s="15"/>
      <c r="N248" s="15"/>
      <c r="O248" s="15"/>
      <c r="P248" s="15"/>
      <c r="Q248" s="15"/>
      <c r="R248" s="15"/>
      <c r="S248" s="15"/>
      <c r="T248" s="79"/>
      <c r="U248" s="150">
        <v>0</v>
      </c>
      <c r="V248" s="152">
        <v>0</v>
      </c>
      <c r="W248" s="189">
        <f t="shared" si="38"/>
        <v>0</v>
      </c>
      <c r="X248" s="190">
        <f t="shared" si="39"/>
        <v>0</v>
      </c>
      <c r="Y248" s="209">
        <v>0</v>
      </c>
      <c r="Z248" s="338">
        <f t="shared" si="35"/>
        <v>0</v>
      </c>
      <c r="AA248" s="159"/>
      <c r="AB248" s="159"/>
      <c r="AC248" s="190">
        <f t="shared" si="40"/>
        <v>0</v>
      </c>
      <c r="AD248" s="219">
        <f t="shared" si="40"/>
        <v>0</v>
      </c>
      <c r="AE248" s="190">
        <f t="shared" si="41"/>
        <v>0</v>
      </c>
      <c r="AF248" s="223"/>
      <c r="AG248" s="167">
        <v>0</v>
      </c>
      <c r="AH248" s="152">
        <v>0</v>
      </c>
      <c r="AI248" s="189">
        <f t="shared" si="36"/>
        <v>0</v>
      </c>
      <c r="AJ248" s="190">
        <f t="shared" si="42"/>
        <v>0</v>
      </c>
      <c r="AK248" s="156">
        <v>0</v>
      </c>
      <c r="AL248" s="237">
        <f t="shared" si="37"/>
        <v>0</v>
      </c>
      <c r="AM248" s="248"/>
      <c r="AN248" s="160"/>
      <c r="AO248" s="190">
        <f t="shared" si="43"/>
        <v>0</v>
      </c>
      <c r="AP248" s="219">
        <f t="shared" si="43"/>
        <v>0</v>
      </c>
      <c r="AQ248" s="200">
        <f t="shared" si="44"/>
        <v>0</v>
      </c>
      <c r="AR248" s="223"/>
    </row>
    <row r="249" spans="1:44" hidden="1" x14ac:dyDescent="0.3">
      <c r="A249" s="477"/>
      <c r="B249" s="257" t="s">
        <v>347</v>
      </c>
      <c r="C249" s="386"/>
      <c r="D249" s="386"/>
      <c r="E249" s="386"/>
      <c r="F249" s="386"/>
      <c r="G249" s="386"/>
      <c r="H249" s="386"/>
      <c r="I249" s="267"/>
      <c r="J249" s="15"/>
      <c r="K249" s="15"/>
      <c r="L249" s="15"/>
      <c r="M249" s="15"/>
      <c r="N249" s="15"/>
      <c r="O249" s="15"/>
      <c r="P249" s="15"/>
      <c r="Q249" s="15"/>
      <c r="R249" s="15"/>
      <c r="S249" s="15"/>
      <c r="T249" s="79"/>
      <c r="U249" s="150">
        <v>0</v>
      </c>
      <c r="V249" s="152">
        <v>0</v>
      </c>
      <c r="W249" s="189">
        <f t="shared" si="38"/>
        <v>0</v>
      </c>
      <c r="X249" s="190">
        <f t="shared" si="39"/>
        <v>0</v>
      </c>
      <c r="Y249" s="209">
        <v>0</v>
      </c>
      <c r="Z249" s="338">
        <f t="shared" si="35"/>
        <v>0</v>
      </c>
      <c r="AA249" s="159"/>
      <c r="AB249" s="159"/>
      <c r="AC249" s="190">
        <f t="shared" si="40"/>
        <v>0</v>
      </c>
      <c r="AD249" s="219">
        <f t="shared" si="40"/>
        <v>0</v>
      </c>
      <c r="AE249" s="190">
        <f t="shared" si="41"/>
        <v>0</v>
      </c>
      <c r="AF249" s="223"/>
      <c r="AG249" s="167">
        <v>0</v>
      </c>
      <c r="AH249" s="152">
        <v>0</v>
      </c>
      <c r="AI249" s="189">
        <f t="shared" si="36"/>
        <v>0</v>
      </c>
      <c r="AJ249" s="190">
        <f t="shared" si="42"/>
        <v>0</v>
      </c>
      <c r="AK249" s="156">
        <v>0</v>
      </c>
      <c r="AL249" s="237">
        <f t="shared" si="37"/>
        <v>0</v>
      </c>
      <c r="AM249" s="248"/>
      <c r="AN249" s="160"/>
      <c r="AO249" s="190">
        <f t="shared" si="43"/>
        <v>0</v>
      </c>
      <c r="AP249" s="219">
        <f t="shared" si="43"/>
        <v>0</v>
      </c>
      <c r="AQ249" s="200">
        <f t="shared" si="44"/>
        <v>0</v>
      </c>
      <c r="AR249" s="223"/>
    </row>
    <row r="250" spans="1:44" hidden="1" x14ac:dyDescent="0.3">
      <c r="A250" s="477"/>
      <c r="B250" s="257" t="s">
        <v>348</v>
      </c>
      <c r="C250" s="386"/>
      <c r="D250" s="386"/>
      <c r="E250" s="386"/>
      <c r="F250" s="386"/>
      <c r="G250" s="386"/>
      <c r="H250" s="386"/>
      <c r="I250" s="267"/>
      <c r="J250" s="15"/>
      <c r="K250" s="15"/>
      <c r="L250" s="15"/>
      <c r="M250" s="15"/>
      <c r="N250" s="15"/>
      <c r="O250" s="15"/>
      <c r="P250" s="15"/>
      <c r="Q250" s="15"/>
      <c r="R250" s="15"/>
      <c r="S250" s="15"/>
      <c r="T250" s="79"/>
      <c r="U250" s="150">
        <v>0</v>
      </c>
      <c r="V250" s="152">
        <v>0</v>
      </c>
      <c r="W250" s="189">
        <f t="shared" si="38"/>
        <v>0</v>
      </c>
      <c r="X250" s="190">
        <f t="shared" si="39"/>
        <v>0</v>
      </c>
      <c r="Y250" s="209">
        <v>0</v>
      </c>
      <c r="Z250" s="338">
        <f t="shared" si="35"/>
        <v>0</v>
      </c>
      <c r="AA250" s="159"/>
      <c r="AB250" s="159"/>
      <c r="AC250" s="190">
        <f t="shared" si="40"/>
        <v>0</v>
      </c>
      <c r="AD250" s="219">
        <f t="shared" si="40"/>
        <v>0</v>
      </c>
      <c r="AE250" s="190">
        <f t="shared" si="41"/>
        <v>0</v>
      </c>
      <c r="AF250" s="223"/>
      <c r="AG250" s="167">
        <v>0</v>
      </c>
      <c r="AH250" s="152">
        <v>0</v>
      </c>
      <c r="AI250" s="189">
        <f t="shared" si="36"/>
        <v>0</v>
      </c>
      <c r="AJ250" s="190">
        <f t="shared" si="42"/>
        <v>0</v>
      </c>
      <c r="AK250" s="156">
        <v>0</v>
      </c>
      <c r="AL250" s="237">
        <f t="shared" si="37"/>
        <v>0</v>
      </c>
      <c r="AM250" s="248"/>
      <c r="AN250" s="160"/>
      <c r="AO250" s="190">
        <f t="shared" si="43"/>
        <v>0</v>
      </c>
      <c r="AP250" s="219">
        <f t="shared" si="43"/>
        <v>0</v>
      </c>
      <c r="AQ250" s="200">
        <f t="shared" si="44"/>
        <v>0</v>
      </c>
      <c r="AR250" s="223"/>
    </row>
    <row r="251" spans="1:44" hidden="1" x14ac:dyDescent="0.3">
      <c r="A251" s="477"/>
      <c r="B251" s="257" t="s">
        <v>349</v>
      </c>
      <c r="C251" s="386"/>
      <c r="D251" s="386"/>
      <c r="E251" s="386"/>
      <c r="F251" s="386"/>
      <c r="G251" s="386"/>
      <c r="H251" s="386"/>
      <c r="I251" s="267"/>
      <c r="J251" s="15"/>
      <c r="K251" s="15"/>
      <c r="L251" s="15"/>
      <c r="M251" s="15"/>
      <c r="N251" s="15"/>
      <c r="O251" s="15"/>
      <c r="P251" s="15"/>
      <c r="Q251" s="15"/>
      <c r="R251" s="15"/>
      <c r="S251" s="15"/>
      <c r="T251" s="79"/>
      <c r="U251" s="150">
        <v>0</v>
      </c>
      <c r="V251" s="152">
        <v>0</v>
      </c>
      <c r="W251" s="189">
        <f t="shared" si="38"/>
        <v>0</v>
      </c>
      <c r="X251" s="190">
        <f t="shared" si="39"/>
        <v>0</v>
      </c>
      <c r="Y251" s="209">
        <v>0</v>
      </c>
      <c r="Z251" s="338">
        <f t="shared" si="35"/>
        <v>0</v>
      </c>
      <c r="AA251" s="159"/>
      <c r="AB251" s="159"/>
      <c r="AC251" s="190">
        <f t="shared" si="40"/>
        <v>0</v>
      </c>
      <c r="AD251" s="219">
        <f t="shared" si="40"/>
        <v>0</v>
      </c>
      <c r="AE251" s="190">
        <f t="shared" si="41"/>
        <v>0</v>
      </c>
      <c r="AF251" s="223"/>
      <c r="AG251" s="167">
        <v>0</v>
      </c>
      <c r="AH251" s="152">
        <v>0</v>
      </c>
      <c r="AI251" s="189">
        <f t="shared" si="36"/>
        <v>0</v>
      </c>
      <c r="AJ251" s="190">
        <f t="shared" si="42"/>
        <v>0</v>
      </c>
      <c r="AK251" s="156">
        <v>0</v>
      </c>
      <c r="AL251" s="237">
        <f t="shared" si="37"/>
        <v>0</v>
      </c>
      <c r="AM251" s="248"/>
      <c r="AN251" s="160"/>
      <c r="AO251" s="190">
        <f t="shared" si="43"/>
        <v>0</v>
      </c>
      <c r="AP251" s="219">
        <f t="shared" si="43"/>
        <v>0</v>
      </c>
      <c r="AQ251" s="200">
        <f t="shared" si="44"/>
        <v>0</v>
      </c>
      <c r="AR251" s="223"/>
    </row>
    <row r="252" spans="1:44" hidden="1" x14ac:dyDescent="0.3">
      <c r="A252" s="477"/>
      <c r="B252" s="257" t="s">
        <v>350</v>
      </c>
      <c r="C252" s="386"/>
      <c r="D252" s="386"/>
      <c r="E252" s="386"/>
      <c r="F252" s="386"/>
      <c r="G252" s="386"/>
      <c r="H252" s="386"/>
      <c r="I252" s="267"/>
      <c r="J252" s="15"/>
      <c r="K252" s="15"/>
      <c r="L252" s="15"/>
      <c r="M252" s="15"/>
      <c r="N252" s="15"/>
      <c r="O252" s="15"/>
      <c r="P252" s="15"/>
      <c r="Q252" s="15"/>
      <c r="R252" s="15"/>
      <c r="S252" s="15"/>
      <c r="T252" s="79"/>
      <c r="U252" s="150">
        <v>0</v>
      </c>
      <c r="V252" s="152">
        <v>0</v>
      </c>
      <c r="W252" s="189">
        <f t="shared" si="38"/>
        <v>0</v>
      </c>
      <c r="X252" s="190">
        <f t="shared" si="39"/>
        <v>0</v>
      </c>
      <c r="Y252" s="209">
        <v>0</v>
      </c>
      <c r="Z252" s="338">
        <f t="shared" si="35"/>
        <v>0</v>
      </c>
      <c r="AA252" s="159"/>
      <c r="AB252" s="159"/>
      <c r="AC252" s="190">
        <f t="shared" si="40"/>
        <v>0</v>
      </c>
      <c r="AD252" s="219">
        <f t="shared" si="40"/>
        <v>0</v>
      </c>
      <c r="AE252" s="190">
        <f t="shared" si="41"/>
        <v>0</v>
      </c>
      <c r="AF252" s="223"/>
      <c r="AG252" s="167">
        <v>0</v>
      </c>
      <c r="AH252" s="152">
        <v>0</v>
      </c>
      <c r="AI252" s="189">
        <f t="shared" si="36"/>
        <v>0</v>
      </c>
      <c r="AJ252" s="190">
        <f t="shared" si="42"/>
        <v>0</v>
      </c>
      <c r="AK252" s="156">
        <v>0</v>
      </c>
      <c r="AL252" s="237">
        <f t="shared" si="37"/>
        <v>0</v>
      </c>
      <c r="AM252" s="248"/>
      <c r="AN252" s="160"/>
      <c r="AO252" s="190">
        <f t="shared" si="43"/>
        <v>0</v>
      </c>
      <c r="AP252" s="219">
        <f t="shared" si="43"/>
        <v>0</v>
      </c>
      <c r="AQ252" s="200">
        <f t="shared" si="44"/>
        <v>0</v>
      </c>
      <c r="AR252" s="223"/>
    </row>
    <row r="253" spans="1:44" hidden="1" x14ac:dyDescent="0.3">
      <c r="A253" s="477"/>
      <c r="B253" s="257" t="s">
        <v>351</v>
      </c>
      <c r="C253" s="386"/>
      <c r="D253" s="386"/>
      <c r="E253" s="386"/>
      <c r="F253" s="386"/>
      <c r="G253" s="386"/>
      <c r="H253" s="386"/>
      <c r="I253" s="267"/>
      <c r="J253" s="15"/>
      <c r="K253" s="15"/>
      <c r="L253" s="15"/>
      <c r="M253" s="15"/>
      <c r="N253" s="15"/>
      <c r="O253" s="15"/>
      <c r="P253" s="15"/>
      <c r="Q253" s="15"/>
      <c r="R253" s="15"/>
      <c r="S253" s="15"/>
      <c r="T253" s="79"/>
      <c r="U253" s="150">
        <v>0</v>
      </c>
      <c r="V253" s="152">
        <v>0</v>
      </c>
      <c r="W253" s="189">
        <f t="shared" si="38"/>
        <v>0</v>
      </c>
      <c r="X253" s="190">
        <f t="shared" si="39"/>
        <v>0</v>
      </c>
      <c r="Y253" s="209">
        <v>0</v>
      </c>
      <c r="Z253" s="338">
        <f t="shared" si="35"/>
        <v>0</v>
      </c>
      <c r="AA253" s="159"/>
      <c r="AB253" s="159"/>
      <c r="AC253" s="190">
        <f t="shared" si="40"/>
        <v>0</v>
      </c>
      <c r="AD253" s="219">
        <f t="shared" si="40"/>
        <v>0</v>
      </c>
      <c r="AE253" s="190">
        <f t="shared" si="41"/>
        <v>0</v>
      </c>
      <c r="AF253" s="223"/>
      <c r="AG253" s="167">
        <v>0</v>
      </c>
      <c r="AH253" s="152">
        <v>0</v>
      </c>
      <c r="AI253" s="189">
        <f t="shared" si="36"/>
        <v>0</v>
      </c>
      <c r="AJ253" s="190">
        <f t="shared" si="42"/>
        <v>0</v>
      </c>
      <c r="AK253" s="156">
        <v>0</v>
      </c>
      <c r="AL253" s="237">
        <f t="shared" si="37"/>
        <v>0</v>
      </c>
      <c r="AM253" s="248"/>
      <c r="AN253" s="160"/>
      <c r="AO253" s="190">
        <f t="shared" si="43"/>
        <v>0</v>
      </c>
      <c r="AP253" s="219">
        <f t="shared" si="43"/>
        <v>0</v>
      </c>
      <c r="AQ253" s="200">
        <f t="shared" si="44"/>
        <v>0</v>
      </c>
      <c r="AR253" s="223"/>
    </row>
    <row r="254" spans="1:44" hidden="1" x14ac:dyDescent="0.3">
      <c r="A254" s="477"/>
      <c r="B254" s="257" t="s">
        <v>352</v>
      </c>
      <c r="C254" s="386"/>
      <c r="D254" s="386"/>
      <c r="E254" s="386"/>
      <c r="F254" s="386"/>
      <c r="G254" s="386"/>
      <c r="H254" s="386"/>
      <c r="I254" s="267"/>
      <c r="J254" s="15"/>
      <c r="K254" s="15"/>
      <c r="L254" s="15"/>
      <c r="M254" s="15"/>
      <c r="N254" s="15"/>
      <c r="O254" s="15"/>
      <c r="P254" s="15"/>
      <c r="Q254" s="15"/>
      <c r="R254" s="15"/>
      <c r="S254" s="15"/>
      <c r="T254" s="79"/>
      <c r="U254" s="150">
        <v>0</v>
      </c>
      <c r="V254" s="152">
        <v>0</v>
      </c>
      <c r="W254" s="189">
        <f t="shared" si="38"/>
        <v>0</v>
      </c>
      <c r="X254" s="190">
        <f t="shared" si="39"/>
        <v>0</v>
      </c>
      <c r="Y254" s="209">
        <v>0</v>
      </c>
      <c r="Z254" s="338">
        <f t="shared" si="35"/>
        <v>0</v>
      </c>
      <c r="AA254" s="159"/>
      <c r="AB254" s="159"/>
      <c r="AC254" s="190">
        <f t="shared" si="40"/>
        <v>0</v>
      </c>
      <c r="AD254" s="219">
        <f t="shared" si="40"/>
        <v>0</v>
      </c>
      <c r="AE254" s="190">
        <f t="shared" si="41"/>
        <v>0</v>
      </c>
      <c r="AF254" s="223"/>
      <c r="AG254" s="167">
        <v>0</v>
      </c>
      <c r="AH254" s="152">
        <v>0</v>
      </c>
      <c r="AI254" s="189">
        <f t="shared" si="36"/>
        <v>0</v>
      </c>
      <c r="AJ254" s="190">
        <f t="shared" si="42"/>
        <v>0</v>
      </c>
      <c r="AK254" s="156">
        <v>0</v>
      </c>
      <c r="AL254" s="237">
        <f t="shared" si="37"/>
        <v>0</v>
      </c>
      <c r="AM254" s="248"/>
      <c r="AN254" s="160"/>
      <c r="AO254" s="190">
        <f t="shared" si="43"/>
        <v>0</v>
      </c>
      <c r="AP254" s="219">
        <f t="shared" si="43"/>
        <v>0</v>
      </c>
      <c r="AQ254" s="200">
        <f t="shared" si="44"/>
        <v>0</v>
      </c>
      <c r="AR254" s="223"/>
    </row>
    <row r="255" spans="1:44" hidden="1" x14ac:dyDescent="0.3">
      <c r="A255" s="477"/>
      <c r="B255" s="257" t="s">
        <v>353</v>
      </c>
      <c r="C255" s="386"/>
      <c r="D255" s="386"/>
      <c r="E255" s="386"/>
      <c r="F255" s="386"/>
      <c r="G255" s="386"/>
      <c r="H255" s="386"/>
      <c r="I255" s="267"/>
      <c r="J255" s="15"/>
      <c r="K255" s="15"/>
      <c r="L255" s="15"/>
      <c r="M255" s="15"/>
      <c r="N255" s="15"/>
      <c r="O255" s="15"/>
      <c r="P255" s="15"/>
      <c r="Q255" s="15"/>
      <c r="R255" s="15"/>
      <c r="S255" s="15"/>
      <c r="T255" s="79"/>
      <c r="U255" s="150">
        <v>0</v>
      </c>
      <c r="V255" s="152">
        <v>0</v>
      </c>
      <c r="W255" s="189">
        <f t="shared" si="38"/>
        <v>0</v>
      </c>
      <c r="X255" s="190">
        <f t="shared" si="39"/>
        <v>0</v>
      </c>
      <c r="Y255" s="209">
        <v>0</v>
      </c>
      <c r="Z255" s="338">
        <f t="shared" si="35"/>
        <v>0</v>
      </c>
      <c r="AA255" s="159"/>
      <c r="AB255" s="159"/>
      <c r="AC255" s="190">
        <f t="shared" si="40"/>
        <v>0</v>
      </c>
      <c r="AD255" s="219">
        <f t="shared" si="40"/>
        <v>0</v>
      </c>
      <c r="AE255" s="190">
        <f t="shared" si="41"/>
        <v>0</v>
      </c>
      <c r="AF255" s="223"/>
      <c r="AG255" s="167">
        <v>0</v>
      </c>
      <c r="AH255" s="152">
        <v>0</v>
      </c>
      <c r="AI255" s="189">
        <f t="shared" si="36"/>
        <v>0</v>
      </c>
      <c r="AJ255" s="190">
        <f t="shared" si="42"/>
        <v>0</v>
      </c>
      <c r="AK255" s="156">
        <v>0</v>
      </c>
      <c r="AL255" s="237">
        <f t="shared" si="37"/>
        <v>0</v>
      </c>
      <c r="AM255" s="248"/>
      <c r="AN255" s="160"/>
      <c r="AO255" s="190">
        <f t="shared" si="43"/>
        <v>0</v>
      </c>
      <c r="AP255" s="219">
        <f t="shared" si="43"/>
        <v>0</v>
      </c>
      <c r="AQ255" s="200">
        <f t="shared" si="44"/>
        <v>0</v>
      </c>
      <c r="AR255" s="223"/>
    </row>
    <row r="256" spans="1:44" hidden="1" x14ac:dyDescent="0.3">
      <c r="A256" s="477"/>
      <c r="B256" s="257" t="s">
        <v>354</v>
      </c>
      <c r="C256" s="386"/>
      <c r="D256" s="386"/>
      <c r="E256" s="386"/>
      <c r="F256" s="386"/>
      <c r="G256" s="386"/>
      <c r="H256" s="386"/>
      <c r="I256" s="267"/>
      <c r="J256" s="15"/>
      <c r="K256" s="15"/>
      <c r="L256" s="15"/>
      <c r="M256" s="15"/>
      <c r="N256" s="15"/>
      <c r="O256" s="15"/>
      <c r="P256" s="15"/>
      <c r="Q256" s="15"/>
      <c r="R256" s="15"/>
      <c r="S256" s="15"/>
      <c r="T256" s="79"/>
      <c r="U256" s="150">
        <v>0</v>
      </c>
      <c r="V256" s="152">
        <v>0</v>
      </c>
      <c r="W256" s="189">
        <f t="shared" si="38"/>
        <v>0</v>
      </c>
      <c r="X256" s="190">
        <f t="shared" si="39"/>
        <v>0</v>
      </c>
      <c r="Y256" s="209">
        <v>0</v>
      </c>
      <c r="Z256" s="338">
        <f t="shared" si="35"/>
        <v>0</v>
      </c>
      <c r="AA256" s="159"/>
      <c r="AB256" s="159"/>
      <c r="AC256" s="190">
        <f t="shared" si="40"/>
        <v>0</v>
      </c>
      <c r="AD256" s="219">
        <f t="shared" si="40"/>
        <v>0</v>
      </c>
      <c r="AE256" s="190">
        <f t="shared" si="41"/>
        <v>0</v>
      </c>
      <c r="AF256" s="223"/>
      <c r="AG256" s="167">
        <v>0</v>
      </c>
      <c r="AH256" s="152">
        <v>0</v>
      </c>
      <c r="AI256" s="189">
        <f t="shared" si="36"/>
        <v>0</v>
      </c>
      <c r="AJ256" s="190">
        <f t="shared" si="42"/>
        <v>0</v>
      </c>
      <c r="AK256" s="156">
        <v>0</v>
      </c>
      <c r="AL256" s="237">
        <f t="shared" si="37"/>
        <v>0</v>
      </c>
      <c r="AM256" s="248"/>
      <c r="AN256" s="160"/>
      <c r="AO256" s="190">
        <f t="shared" si="43"/>
        <v>0</v>
      </c>
      <c r="AP256" s="219">
        <f t="shared" si="43"/>
        <v>0</v>
      </c>
      <c r="AQ256" s="200">
        <f t="shared" si="44"/>
        <v>0</v>
      </c>
      <c r="AR256" s="223"/>
    </row>
    <row r="257" spans="1:44" hidden="1" x14ac:dyDescent="0.3">
      <c r="A257" s="477"/>
      <c r="B257" s="257" t="s">
        <v>355</v>
      </c>
      <c r="C257" s="386"/>
      <c r="D257" s="386"/>
      <c r="E257" s="386"/>
      <c r="F257" s="386"/>
      <c r="G257" s="386"/>
      <c r="H257" s="386"/>
      <c r="I257" s="267"/>
      <c r="J257" s="15"/>
      <c r="K257" s="15"/>
      <c r="L257" s="15"/>
      <c r="M257" s="15"/>
      <c r="N257" s="15"/>
      <c r="O257" s="15"/>
      <c r="P257" s="15"/>
      <c r="Q257" s="15"/>
      <c r="R257" s="15"/>
      <c r="S257" s="15"/>
      <c r="T257" s="79"/>
      <c r="U257" s="150">
        <v>0</v>
      </c>
      <c r="V257" s="152">
        <v>0</v>
      </c>
      <c r="W257" s="189">
        <f t="shared" si="38"/>
        <v>0</v>
      </c>
      <c r="X257" s="190">
        <f t="shared" si="39"/>
        <v>0</v>
      </c>
      <c r="Y257" s="209">
        <v>0</v>
      </c>
      <c r="Z257" s="338">
        <f t="shared" si="35"/>
        <v>0</v>
      </c>
      <c r="AA257" s="159"/>
      <c r="AB257" s="159"/>
      <c r="AC257" s="190">
        <f t="shared" si="40"/>
        <v>0</v>
      </c>
      <c r="AD257" s="219">
        <f t="shared" si="40"/>
        <v>0</v>
      </c>
      <c r="AE257" s="190">
        <f t="shared" si="41"/>
        <v>0</v>
      </c>
      <c r="AF257" s="223"/>
      <c r="AG257" s="167">
        <v>0</v>
      </c>
      <c r="AH257" s="152">
        <v>0</v>
      </c>
      <c r="AI257" s="189">
        <f t="shared" si="36"/>
        <v>0</v>
      </c>
      <c r="AJ257" s="190">
        <f t="shared" si="42"/>
        <v>0</v>
      </c>
      <c r="AK257" s="156">
        <v>0</v>
      </c>
      <c r="AL257" s="237">
        <f t="shared" si="37"/>
        <v>0</v>
      </c>
      <c r="AM257" s="248"/>
      <c r="AN257" s="160"/>
      <c r="AO257" s="190">
        <f t="shared" si="43"/>
        <v>0</v>
      </c>
      <c r="AP257" s="219">
        <f t="shared" si="43"/>
        <v>0</v>
      </c>
      <c r="AQ257" s="200">
        <f t="shared" si="44"/>
        <v>0</v>
      </c>
      <c r="AR257" s="223"/>
    </row>
    <row r="258" spans="1:44" hidden="1" x14ac:dyDescent="0.3">
      <c r="A258" s="477"/>
      <c r="B258" s="257" t="s">
        <v>356</v>
      </c>
      <c r="C258" s="386"/>
      <c r="D258" s="386"/>
      <c r="E258" s="386"/>
      <c r="F258" s="386"/>
      <c r="G258" s="386"/>
      <c r="H258" s="386"/>
      <c r="I258" s="267"/>
      <c r="J258" s="15"/>
      <c r="K258" s="15"/>
      <c r="L258" s="15"/>
      <c r="M258" s="15"/>
      <c r="N258" s="15"/>
      <c r="O258" s="15"/>
      <c r="P258" s="15"/>
      <c r="Q258" s="15"/>
      <c r="R258" s="15"/>
      <c r="S258" s="15"/>
      <c r="T258" s="79"/>
      <c r="U258" s="150">
        <v>0</v>
      </c>
      <c r="V258" s="152">
        <v>0</v>
      </c>
      <c r="W258" s="189">
        <f t="shared" si="38"/>
        <v>0</v>
      </c>
      <c r="X258" s="190">
        <f t="shared" si="39"/>
        <v>0</v>
      </c>
      <c r="Y258" s="209">
        <v>0</v>
      </c>
      <c r="Z258" s="338">
        <f t="shared" si="35"/>
        <v>0</v>
      </c>
      <c r="AA258" s="159"/>
      <c r="AB258" s="159"/>
      <c r="AC258" s="190">
        <f t="shared" si="40"/>
        <v>0</v>
      </c>
      <c r="AD258" s="219">
        <f t="shared" si="40"/>
        <v>0</v>
      </c>
      <c r="AE258" s="190">
        <f t="shared" si="41"/>
        <v>0</v>
      </c>
      <c r="AF258" s="223"/>
      <c r="AG258" s="167">
        <v>0</v>
      </c>
      <c r="AH258" s="152">
        <v>0</v>
      </c>
      <c r="AI258" s="189">
        <f t="shared" si="36"/>
        <v>0</v>
      </c>
      <c r="AJ258" s="190">
        <f t="shared" si="42"/>
        <v>0</v>
      </c>
      <c r="AK258" s="156">
        <v>0</v>
      </c>
      <c r="AL258" s="237">
        <f t="shared" si="37"/>
        <v>0</v>
      </c>
      <c r="AM258" s="248"/>
      <c r="AN258" s="160"/>
      <c r="AO258" s="190">
        <f t="shared" si="43"/>
        <v>0</v>
      </c>
      <c r="AP258" s="219">
        <f t="shared" si="43"/>
        <v>0</v>
      </c>
      <c r="AQ258" s="200">
        <f t="shared" si="44"/>
        <v>0</v>
      </c>
      <c r="AR258" s="223"/>
    </row>
    <row r="259" spans="1:44" hidden="1" x14ac:dyDescent="0.3">
      <c r="A259" s="477"/>
      <c r="B259" s="257" t="s">
        <v>357</v>
      </c>
      <c r="C259" s="386"/>
      <c r="D259" s="386"/>
      <c r="E259" s="386"/>
      <c r="F259" s="386"/>
      <c r="G259" s="386"/>
      <c r="H259" s="386"/>
      <c r="I259" s="267"/>
      <c r="J259" s="15"/>
      <c r="K259" s="15"/>
      <c r="L259" s="15"/>
      <c r="M259" s="15"/>
      <c r="N259" s="15"/>
      <c r="O259" s="15"/>
      <c r="P259" s="15"/>
      <c r="Q259" s="15"/>
      <c r="R259" s="15"/>
      <c r="S259" s="15"/>
      <c r="T259" s="79"/>
      <c r="U259" s="150">
        <v>0</v>
      </c>
      <c r="V259" s="152">
        <v>0</v>
      </c>
      <c r="W259" s="189">
        <f t="shared" si="38"/>
        <v>0</v>
      </c>
      <c r="X259" s="190">
        <f t="shared" si="39"/>
        <v>0</v>
      </c>
      <c r="Y259" s="209">
        <v>0</v>
      </c>
      <c r="Z259" s="338">
        <f t="shared" si="35"/>
        <v>0</v>
      </c>
      <c r="AA259" s="159"/>
      <c r="AB259" s="159"/>
      <c r="AC259" s="190">
        <f t="shared" si="40"/>
        <v>0</v>
      </c>
      <c r="AD259" s="219">
        <f t="shared" si="40"/>
        <v>0</v>
      </c>
      <c r="AE259" s="190">
        <f t="shared" si="41"/>
        <v>0</v>
      </c>
      <c r="AF259" s="223"/>
      <c r="AG259" s="167">
        <v>0</v>
      </c>
      <c r="AH259" s="152">
        <v>0</v>
      </c>
      <c r="AI259" s="189">
        <f t="shared" si="36"/>
        <v>0</v>
      </c>
      <c r="AJ259" s="190">
        <f t="shared" si="42"/>
        <v>0</v>
      </c>
      <c r="AK259" s="156">
        <v>0</v>
      </c>
      <c r="AL259" s="237">
        <f t="shared" si="37"/>
        <v>0</v>
      </c>
      <c r="AM259" s="248"/>
      <c r="AN259" s="160"/>
      <c r="AO259" s="190">
        <f t="shared" si="43"/>
        <v>0</v>
      </c>
      <c r="AP259" s="219">
        <f t="shared" si="43"/>
        <v>0</v>
      </c>
      <c r="AQ259" s="200">
        <f t="shared" si="44"/>
        <v>0</v>
      </c>
      <c r="AR259" s="223"/>
    </row>
    <row r="260" spans="1:44" hidden="1" x14ac:dyDescent="0.3">
      <c r="A260" s="477"/>
      <c r="B260" s="257" t="s">
        <v>358</v>
      </c>
      <c r="C260" s="386"/>
      <c r="D260" s="386"/>
      <c r="E260" s="386"/>
      <c r="F260" s="386"/>
      <c r="G260" s="386"/>
      <c r="H260" s="386"/>
      <c r="I260" s="267"/>
      <c r="J260" s="15"/>
      <c r="K260" s="15"/>
      <c r="L260" s="15"/>
      <c r="M260" s="15"/>
      <c r="N260" s="15"/>
      <c r="O260" s="15"/>
      <c r="P260" s="15"/>
      <c r="Q260" s="15"/>
      <c r="R260" s="15"/>
      <c r="S260" s="15"/>
      <c r="T260" s="79"/>
      <c r="U260" s="150">
        <v>0</v>
      </c>
      <c r="V260" s="152">
        <v>0</v>
      </c>
      <c r="W260" s="189">
        <f t="shared" si="38"/>
        <v>0</v>
      </c>
      <c r="X260" s="190">
        <f t="shared" si="39"/>
        <v>0</v>
      </c>
      <c r="Y260" s="209">
        <v>0</v>
      </c>
      <c r="Z260" s="338">
        <f t="shared" si="35"/>
        <v>0</v>
      </c>
      <c r="AA260" s="159"/>
      <c r="AB260" s="159"/>
      <c r="AC260" s="190">
        <f t="shared" si="40"/>
        <v>0</v>
      </c>
      <c r="AD260" s="219">
        <f t="shared" si="40"/>
        <v>0</v>
      </c>
      <c r="AE260" s="190">
        <f t="shared" si="41"/>
        <v>0</v>
      </c>
      <c r="AF260" s="223"/>
      <c r="AG260" s="167">
        <v>0</v>
      </c>
      <c r="AH260" s="152">
        <v>0</v>
      </c>
      <c r="AI260" s="189">
        <f t="shared" si="36"/>
        <v>0</v>
      </c>
      <c r="AJ260" s="190">
        <f t="shared" si="42"/>
        <v>0</v>
      </c>
      <c r="AK260" s="156">
        <v>0</v>
      </c>
      <c r="AL260" s="237">
        <f t="shared" si="37"/>
        <v>0</v>
      </c>
      <c r="AM260" s="248"/>
      <c r="AN260" s="160"/>
      <c r="AO260" s="190">
        <f t="shared" si="43"/>
        <v>0</v>
      </c>
      <c r="AP260" s="219">
        <f t="shared" si="43"/>
        <v>0</v>
      </c>
      <c r="AQ260" s="200">
        <f t="shared" si="44"/>
        <v>0</v>
      </c>
      <c r="AR260" s="223"/>
    </row>
    <row r="261" spans="1:44" hidden="1" x14ac:dyDescent="0.3">
      <c r="A261" s="477"/>
      <c r="B261" s="257" t="s">
        <v>359</v>
      </c>
      <c r="C261" s="386"/>
      <c r="D261" s="386"/>
      <c r="E261" s="386"/>
      <c r="F261" s="386"/>
      <c r="G261" s="386"/>
      <c r="H261" s="386"/>
      <c r="I261" s="267"/>
      <c r="J261" s="15"/>
      <c r="K261" s="15"/>
      <c r="L261" s="15"/>
      <c r="M261" s="15"/>
      <c r="N261" s="15"/>
      <c r="O261" s="15"/>
      <c r="P261" s="15"/>
      <c r="Q261" s="15"/>
      <c r="R261" s="15"/>
      <c r="S261" s="15"/>
      <c r="T261" s="79"/>
      <c r="U261" s="150">
        <v>0</v>
      </c>
      <c r="V261" s="152">
        <v>0</v>
      </c>
      <c r="W261" s="189">
        <f t="shared" si="38"/>
        <v>0</v>
      </c>
      <c r="X261" s="190">
        <f t="shared" si="39"/>
        <v>0</v>
      </c>
      <c r="Y261" s="209">
        <v>0</v>
      </c>
      <c r="Z261" s="338">
        <f t="shared" si="35"/>
        <v>0</v>
      </c>
      <c r="AA261" s="159"/>
      <c r="AB261" s="159"/>
      <c r="AC261" s="190">
        <f t="shared" si="40"/>
        <v>0</v>
      </c>
      <c r="AD261" s="219">
        <f t="shared" si="40"/>
        <v>0</v>
      </c>
      <c r="AE261" s="190">
        <f t="shared" si="41"/>
        <v>0</v>
      </c>
      <c r="AF261" s="223"/>
      <c r="AG261" s="167">
        <v>0</v>
      </c>
      <c r="AH261" s="152">
        <v>0</v>
      </c>
      <c r="AI261" s="189">
        <f t="shared" si="36"/>
        <v>0</v>
      </c>
      <c r="AJ261" s="190">
        <f t="shared" si="42"/>
        <v>0</v>
      </c>
      <c r="AK261" s="156">
        <v>0</v>
      </c>
      <c r="AL261" s="237">
        <f t="shared" si="37"/>
        <v>0</v>
      </c>
      <c r="AM261" s="248"/>
      <c r="AN261" s="160"/>
      <c r="AO261" s="190">
        <f t="shared" si="43"/>
        <v>0</v>
      </c>
      <c r="AP261" s="219">
        <f t="shared" si="43"/>
        <v>0</v>
      </c>
      <c r="AQ261" s="200">
        <f t="shared" si="44"/>
        <v>0</v>
      </c>
      <c r="AR261" s="223"/>
    </row>
    <row r="262" spans="1:44" hidden="1" x14ac:dyDescent="0.3">
      <c r="A262" s="477"/>
      <c r="B262" s="257" t="s">
        <v>360</v>
      </c>
      <c r="C262" s="386"/>
      <c r="D262" s="386"/>
      <c r="E262" s="386"/>
      <c r="F262" s="386"/>
      <c r="G262" s="386"/>
      <c r="H262" s="386"/>
      <c r="I262" s="267"/>
      <c r="J262" s="15"/>
      <c r="K262" s="15"/>
      <c r="L262" s="15"/>
      <c r="M262" s="15"/>
      <c r="N262" s="15"/>
      <c r="O262" s="15"/>
      <c r="P262" s="15"/>
      <c r="Q262" s="15"/>
      <c r="R262" s="15"/>
      <c r="S262" s="15"/>
      <c r="T262" s="79"/>
      <c r="U262" s="150">
        <v>0</v>
      </c>
      <c r="V262" s="152">
        <v>0</v>
      </c>
      <c r="W262" s="189">
        <f t="shared" si="38"/>
        <v>0</v>
      </c>
      <c r="X262" s="190">
        <f t="shared" si="39"/>
        <v>0</v>
      </c>
      <c r="Y262" s="209">
        <v>0</v>
      </c>
      <c r="Z262" s="338">
        <f t="shared" si="35"/>
        <v>0</v>
      </c>
      <c r="AA262" s="159"/>
      <c r="AB262" s="159"/>
      <c r="AC262" s="190">
        <f t="shared" si="40"/>
        <v>0</v>
      </c>
      <c r="AD262" s="219">
        <f t="shared" si="40"/>
        <v>0</v>
      </c>
      <c r="AE262" s="190">
        <f t="shared" si="41"/>
        <v>0</v>
      </c>
      <c r="AF262" s="223"/>
      <c r="AG262" s="167">
        <v>0</v>
      </c>
      <c r="AH262" s="152">
        <v>0</v>
      </c>
      <c r="AI262" s="189">
        <f t="shared" si="36"/>
        <v>0</v>
      </c>
      <c r="AJ262" s="190">
        <f t="shared" si="42"/>
        <v>0</v>
      </c>
      <c r="AK262" s="156">
        <v>0</v>
      </c>
      <c r="AL262" s="237">
        <f t="shared" si="37"/>
        <v>0</v>
      </c>
      <c r="AM262" s="248"/>
      <c r="AN262" s="160"/>
      <c r="AO262" s="190">
        <f t="shared" si="43"/>
        <v>0</v>
      </c>
      <c r="AP262" s="219">
        <f t="shared" si="43"/>
        <v>0</v>
      </c>
      <c r="AQ262" s="200">
        <f t="shared" si="44"/>
        <v>0</v>
      </c>
      <c r="AR262" s="223"/>
    </row>
    <row r="263" spans="1:44" hidden="1" x14ac:dyDescent="0.3">
      <c r="A263" s="477"/>
      <c r="B263" s="257" t="s">
        <v>361</v>
      </c>
      <c r="C263" s="386"/>
      <c r="D263" s="386"/>
      <c r="E263" s="386"/>
      <c r="F263" s="386"/>
      <c r="G263" s="386"/>
      <c r="H263" s="386"/>
      <c r="I263" s="267"/>
      <c r="J263" s="15"/>
      <c r="K263" s="15"/>
      <c r="L263" s="15"/>
      <c r="M263" s="15"/>
      <c r="N263" s="15"/>
      <c r="O263" s="15"/>
      <c r="P263" s="15"/>
      <c r="Q263" s="15"/>
      <c r="R263" s="15"/>
      <c r="S263" s="15"/>
      <c r="T263" s="79"/>
      <c r="U263" s="150">
        <v>0</v>
      </c>
      <c r="V263" s="152">
        <v>0</v>
      </c>
      <c r="W263" s="189">
        <f t="shared" si="38"/>
        <v>0</v>
      </c>
      <c r="X263" s="190">
        <f t="shared" si="39"/>
        <v>0</v>
      </c>
      <c r="Y263" s="209">
        <v>0</v>
      </c>
      <c r="Z263" s="338">
        <f t="shared" si="35"/>
        <v>0</v>
      </c>
      <c r="AA263" s="159"/>
      <c r="AB263" s="159"/>
      <c r="AC263" s="190">
        <f t="shared" si="40"/>
        <v>0</v>
      </c>
      <c r="AD263" s="219">
        <f t="shared" si="40"/>
        <v>0</v>
      </c>
      <c r="AE263" s="190">
        <f t="shared" si="41"/>
        <v>0</v>
      </c>
      <c r="AF263" s="223"/>
      <c r="AG263" s="167">
        <v>0</v>
      </c>
      <c r="AH263" s="152">
        <v>0</v>
      </c>
      <c r="AI263" s="189">
        <f t="shared" si="36"/>
        <v>0</v>
      </c>
      <c r="AJ263" s="190">
        <f t="shared" si="42"/>
        <v>0</v>
      </c>
      <c r="AK263" s="156">
        <v>0</v>
      </c>
      <c r="AL263" s="237">
        <f t="shared" si="37"/>
        <v>0</v>
      </c>
      <c r="AM263" s="248"/>
      <c r="AN263" s="160"/>
      <c r="AO263" s="190">
        <f t="shared" si="43"/>
        <v>0</v>
      </c>
      <c r="AP263" s="219">
        <f t="shared" si="43"/>
        <v>0</v>
      </c>
      <c r="AQ263" s="200">
        <f t="shared" si="44"/>
        <v>0</v>
      </c>
      <c r="AR263" s="223"/>
    </row>
    <row r="264" spans="1:44" hidden="1" x14ac:dyDescent="0.3">
      <c r="A264" s="477"/>
      <c r="B264" s="257" t="s">
        <v>362</v>
      </c>
      <c r="C264" s="386"/>
      <c r="D264" s="386"/>
      <c r="E264" s="386"/>
      <c r="F264" s="386"/>
      <c r="G264" s="386"/>
      <c r="H264" s="386"/>
      <c r="I264" s="267"/>
      <c r="J264" s="15"/>
      <c r="K264" s="15"/>
      <c r="L264" s="15"/>
      <c r="M264" s="15"/>
      <c r="N264" s="15"/>
      <c r="O264" s="15"/>
      <c r="P264" s="15"/>
      <c r="Q264" s="15"/>
      <c r="R264" s="15"/>
      <c r="S264" s="15"/>
      <c r="T264" s="79"/>
      <c r="U264" s="150">
        <v>0</v>
      </c>
      <c r="V264" s="152">
        <v>0</v>
      </c>
      <c r="W264" s="189">
        <f t="shared" si="38"/>
        <v>0</v>
      </c>
      <c r="X264" s="190">
        <f t="shared" si="39"/>
        <v>0</v>
      </c>
      <c r="Y264" s="209">
        <v>0</v>
      </c>
      <c r="Z264" s="338">
        <f t="shared" si="35"/>
        <v>0</v>
      </c>
      <c r="AA264" s="159"/>
      <c r="AB264" s="159"/>
      <c r="AC264" s="190">
        <f t="shared" si="40"/>
        <v>0</v>
      </c>
      <c r="AD264" s="219">
        <f t="shared" si="40"/>
        <v>0</v>
      </c>
      <c r="AE264" s="190">
        <f t="shared" si="41"/>
        <v>0</v>
      </c>
      <c r="AF264" s="223"/>
      <c r="AG264" s="167">
        <v>0</v>
      </c>
      <c r="AH264" s="152">
        <v>0</v>
      </c>
      <c r="AI264" s="189">
        <f t="shared" si="36"/>
        <v>0</v>
      </c>
      <c r="AJ264" s="190">
        <f t="shared" si="42"/>
        <v>0</v>
      </c>
      <c r="AK264" s="156">
        <v>0</v>
      </c>
      <c r="AL264" s="237">
        <f t="shared" si="37"/>
        <v>0</v>
      </c>
      <c r="AM264" s="248"/>
      <c r="AN264" s="160"/>
      <c r="AO264" s="190">
        <f t="shared" si="43"/>
        <v>0</v>
      </c>
      <c r="AP264" s="219">
        <f t="shared" si="43"/>
        <v>0</v>
      </c>
      <c r="AQ264" s="200">
        <f t="shared" si="44"/>
        <v>0</v>
      </c>
      <c r="AR264" s="223"/>
    </row>
    <row r="265" spans="1:44" hidden="1" x14ac:dyDescent="0.3">
      <c r="A265" s="477"/>
      <c r="B265" s="257" t="s">
        <v>363</v>
      </c>
      <c r="C265" s="386"/>
      <c r="D265" s="386"/>
      <c r="E265" s="386"/>
      <c r="F265" s="386"/>
      <c r="G265" s="386"/>
      <c r="H265" s="386"/>
      <c r="I265" s="267"/>
      <c r="J265" s="15"/>
      <c r="K265" s="15"/>
      <c r="L265" s="15"/>
      <c r="M265" s="15"/>
      <c r="N265" s="15"/>
      <c r="O265" s="15"/>
      <c r="P265" s="15"/>
      <c r="Q265" s="15"/>
      <c r="R265" s="15"/>
      <c r="S265" s="15"/>
      <c r="T265" s="79"/>
      <c r="U265" s="150">
        <v>0</v>
      </c>
      <c r="V265" s="152">
        <v>0</v>
      </c>
      <c r="W265" s="189">
        <f t="shared" si="38"/>
        <v>0</v>
      </c>
      <c r="X265" s="190">
        <f t="shared" si="39"/>
        <v>0</v>
      </c>
      <c r="Y265" s="209">
        <v>0</v>
      </c>
      <c r="Z265" s="338">
        <f t="shared" si="35"/>
        <v>0</v>
      </c>
      <c r="AA265" s="159"/>
      <c r="AB265" s="159"/>
      <c r="AC265" s="190">
        <f t="shared" si="40"/>
        <v>0</v>
      </c>
      <c r="AD265" s="219">
        <f t="shared" si="40"/>
        <v>0</v>
      </c>
      <c r="AE265" s="190">
        <f t="shared" si="41"/>
        <v>0</v>
      </c>
      <c r="AF265" s="223"/>
      <c r="AG265" s="167">
        <v>0</v>
      </c>
      <c r="AH265" s="152">
        <v>0</v>
      </c>
      <c r="AI265" s="189">
        <f t="shared" si="36"/>
        <v>0</v>
      </c>
      <c r="AJ265" s="190">
        <f t="shared" si="42"/>
        <v>0</v>
      </c>
      <c r="AK265" s="156">
        <v>0</v>
      </c>
      <c r="AL265" s="237">
        <f t="shared" si="37"/>
        <v>0</v>
      </c>
      <c r="AM265" s="248"/>
      <c r="AN265" s="160"/>
      <c r="AO265" s="190">
        <f t="shared" si="43"/>
        <v>0</v>
      </c>
      <c r="AP265" s="219">
        <f t="shared" si="43"/>
        <v>0</v>
      </c>
      <c r="AQ265" s="200">
        <f t="shared" si="44"/>
        <v>0</v>
      </c>
      <c r="AR265" s="223"/>
    </row>
    <row r="266" spans="1:44" hidden="1" x14ac:dyDescent="0.3">
      <c r="A266" s="477"/>
      <c r="B266" s="257" t="s">
        <v>364</v>
      </c>
      <c r="C266" s="386"/>
      <c r="D266" s="386"/>
      <c r="E266" s="386"/>
      <c r="F266" s="386"/>
      <c r="G266" s="386"/>
      <c r="H266" s="386"/>
      <c r="I266" s="267"/>
      <c r="J266" s="15"/>
      <c r="K266" s="15"/>
      <c r="L266" s="15"/>
      <c r="M266" s="15"/>
      <c r="N266" s="15"/>
      <c r="O266" s="15"/>
      <c r="P266" s="15"/>
      <c r="Q266" s="15"/>
      <c r="R266" s="15"/>
      <c r="S266" s="15"/>
      <c r="T266" s="79"/>
      <c r="U266" s="150">
        <v>0</v>
      </c>
      <c r="V266" s="152">
        <v>0</v>
      </c>
      <c r="W266" s="189">
        <f t="shared" si="38"/>
        <v>0</v>
      </c>
      <c r="X266" s="190">
        <f t="shared" si="39"/>
        <v>0</v>
      </c>
      <c r="Y266" s="209">
        <v>0</v>
      </c>
      <c r="Z266" s="338">
        <f t="shared" si="35"/>
        <v>0</v>
      </c>
      <c r="AA266" s="159"/>
      <c r="AB266" s="159"/>
      <c r="AC266" s="190">
        <f t="shared" si="40"/>
        <v>0</v>
      </c>
      <c r="AD266" s="219">
        <f t="shared" si="40"/>
        <v>0</v>
      </c>
      <c r="AE266" s="190">
        <f t="shared" si="41"/>
        <v>0</v>
      </c>
      <c r="AF266" s="223"/>
      <c r="AG266" s="167">
        <v>0</v>
      </c>
      <c r="AH266" s="152">
        <v>0</v>
      </c>
      <c r="AI266" s="189">
        <f t="shared" si="36"/>
        <v>0</v>
      </c>
      <c r="AJ266" s="190">
        <f t="shared" si="42"/>
        <v>0</v>
      </c>
      <c r="AK266" s="156">
        <v>0</v>
      </c>
      <c r="AL266" s="237">
        <f t="shared" si="37"/>
        <v>0</v>
      </c>
      <c r="AM266" s="248"/>
      <c r="AN266" s="160"/>
      <c r="AO266" s="190">
        <f t="shared" si="43"/>
        <v>0</v>
      </c>
      <c r="AP266" s="219">
        <f t="shared" si="43"/>
        <v>0</v>
      </c>
      <c r="AQ266" s="200">
        <f t="shared" si="44"/>
        <v>0</v>
      </c>
      <c r="AR266" s="223"/>
    </row>
    <row r="267" spans="1:44" hidden="1" x14ac:dyDescent="0.3">
      <c r="A267" s="477"/>
      <c r="B267" s="257" t="s">
        <v>365</v>
      </c>
      <c r="C267" s="386"/>
      <c r="D267" s="386"/>
      <c r="E267" s="386"/>
      <c r="F267" s="386"/>
      <c r="G267" s="386"/>
      <c r="H267" s="386"/>
      <c r="I267" s="267"/>
      <c r="J267" s="15"/>
      <c r="K267" s="15"/>
      <c r="L267" s="15"/>
      <c r="M267" s="15"/>
      <c r="N267" s="15"/>
      <c r="O267" s="15"/>
      <c r="P267" s="15"/>
      <c r="Q267" s="15"/>
      <c r="R267" s="15"/>
      <c r="S267" s="15"/>
      <c r="T267" s="79"/>
      <c r="U267" s="150">
        <v>0</v>
      </c>
      <c r="V267" s="152">
        <v>0</v>
      </c>
      <c r="W267" s="189">
        <f t="shared" si="38"/>
        <v>0</v>
      </c>
      <c r="X267" s="190">
        <f t="shared" si="39"/>
        <v>0</v>
      </c>
      <c r="Y267" s="209">
        <v>0</v>
      </c>
      <c r="Z267" s="338">
        <f t="shared" si="35"/>
        <v>0</v>
      </c>
      <c r="AA267" s="159"/>
      <c r="AB267" s="159"/>
      <c r="AC267" s="190">
        <f t="shared" si="40"/>
        <v>0</v>
      </c>
      <c r="AD267" s="219">
        <f t="shared" si="40"/>
        <v>0</v>
      </c>
      <c r="AE267" s="190">
        <f t="shared" si="41"/>
        <v>0</v>
      </c>
      <c r="AF267" s="223"/>
      <c r="AG267" s="167">
        <v>0</v>
      </c>
      <c r="AH267" s="152">
        <v>0</v>
      </c>
      <c r="AI267" s="189">
        <f t="shared" si="36"/>
        <v>0</v>
      </c>
      <c r="AJ267" s="190">
        <f t="shared" si="42"/>
        <v>0</v>
      </c>
      <c r="AK267" s="156">
        <v>0</v>
      </c>
      <c r="AL267" s="237">
        <f t="shared" si="37"/>
        <v>0</v>
      </c>
      <c r="AM267" s="248"/>
      <c r="AN267" s="160"/>
      <c r="AO267" s="190">
        <f t="shared" si="43"/>
        <v>0</v>
      </c>
      <c r="AP267" s="219">
        <f t="shared" si="43"/>
        <v>0</v>
      </c>
      <c r="AQ267" s="200">
        <f t="shared" si="44"/>
        <v>0</v>
      </c>
      <c r="AR267" s="223"/>
    </row>
    <row r="268" spans="1:44" hidden="1" x14ac:dyDescent="0.3">
      <c r="A268" s="477"/>
      <c r="B268" s="257" t="s">
        <v>366</v>
      </c>
      <c r="C268" s="386"/>
      <c r="D268" s="386"/>
      <c r="E268" s="386"/>
      <c r="F268" s="386"/>
      <c r="G268" s="386"/>
      <c r="H268" s="386"/>
      <c r="I268" s="267"/>
      <c r="J268" s="15"/>
      <c r="K268" s="15"/>
      <c r="L268" s="15"/>
      <c r="M268" s="15"/>
      <c r="N268" s="15"/>
      <c r="O268" s="15"/>
      <c r="P268" s="15"/>
      <c r="Q268" s="15"/>
      <c r="R268" s="15"/>
      <c r="S268" s="15"/>
      <c r="T268" s="79"/>
      <c r="U268" s="150">
        <v>0</v>
      </c>
      <c r="V268" s="152">
        <v>0</v>
      </c>
      <c r="W268" s="189">
        <f t="shared" si="38"/>
        <v>0</v>
      </c>
      <c r="X268" s="190">
        <f t="shared" si="39"/>
        <v>0</v>
      </c>
      <c r="Y268" s="209">
        <v>0</v>
      </c>
      <c r="Z268" s="338">
        <f t="shared" si="35"/>
        <v>0</v>
      </c>
      <c r="AA268" s="159"/>
      <c r="AB268" s="159"/>
      <c r="AC268" s="190">
        <f t="shared" si="40"/>
        <v>0</v>
      </c>
      <c r="AD268" s="219">
        <f t="shared" si="40"/>
        <v>0</v>
      </c>
      <c r="AE268" s="190">
        <f t="shared" si="41"/>
        <v>0</v>
      </c>
      <c r="AF268" s="223"/>
      <c r="AG268" s="167">
        <v>0</v>
      </c>
      <c r="AH268" s="152">
        <v>0</v>
      </c>
      <c r="AI268" s="189">
        <f t="shared" si="36"/>
        <v>0</v>
      </c>
      <c r="AJ268" s="190">
        <f t="shared" si="42"/>
        <v>0</v>
      </c>
      <c r="AK268" s="156">
        <v>0</v>
      </c>
      <c r="AL268" s="237">
        <f t="shared" si="37"/>
        <v>0</v>
      </c>
      <c r="AM268" s="248"/>
      <c r="AN268" s="160"/>
      <c r="AO268" s="190">
        <f t="shared" si="43"/>
        <v>0</v>
      </c>
      <c r="AP268" s="219">
        <f t="shared" si="43"/>
        <v>0</v>
      </c>
      <c r="AQ268" s="200">
        <f t="shared" si="44"/>
        <v>0</v>
      </c>
      <c r="AR268" s="223"/>
    </row>
    <row r="269" spans="1:44" hidden="1" x14ac:dyDescent="0.3">
      <c r="A269" s="477"/>
      <c r="B269" s="257" t="s">
        <v>367</v>
      </c>
      <c r="C269" s="386"/>
      <c r="D269" s="386"/>
      <c r="E269" s="386"/>
      <c r="F269" s="386"/>
      <c r="G269" s="386"/>
      <c r="H269" s="386"/>
      <c r="I269" s="267"/>
      <c r="J269" s="15"/>
      <c r="K269" s="15"/>
      <c r="L269" s="15"/>
      <c r="M269" s="15"/>
      <c r="N269" s="15"/>
      <c r="O269" s="15"/>
      <c r="P269" s="15"/>
      <c r="Q269" s="15"/>
      <c r="R269" s="15"/>
      <c r="S269" s="15"/>
      <c r="T269" s="79"/>
      <c r="U269" s="150">
        <v>0</v>
      </c>
      <c r="V269" s="152">
        <v>0</v>
      </c>
      <c r="W269" s="189">
        <f t="shared" si="38"/>
        <v>0</v>
      </c>
      <c r="X269" s="190">
        <f t="shared" si="39"/>
        <v>0</v>
      </c>
      <c r="Y269" s="209">
        <v>0</v>
      </c>
      <c r="Z269" s="338">
        <f t="shared" si="35"/>
        <v>0</v>
      </c>
      <c r="AA269" s="159"/>
      <c r="AB269" s="159"/>
      <c r="AC269" s="190">
        <f t="shared" si="40"/>
        <v>0</v>
      </c>
      <c r="AD269" s="219">
        <f t="shared" si="40"/>
        <v>0</v>
      </c>
      <c r="AE269" s="190">
        <f t="shared" si="41"/>
        <v>0</v>
      </c>
      <c r="AF269" s="223"/>
      <c r="AG269" s="167">
        <v>0</v>
      </c>
      <c r="AH269" s="152">
        <v>0</v>
      </c>
      <c r="AI269" s="189">
        <f t="shared" si="36"/>
        <v>0</v>
      </c>
      <c r="AJ269" s="190">
        <f t="shared" si="42"/>
        <v>0</v>
      </c>
      <c r="AK269" s="156">
        <v>0</v>
      </c>
      <c r="AL269" s="237">
        <f t="shared" si="37"/>
        <v>0</v>
      </c>
      <c r="AM269" s="248"/>
      <c r="AN269" s="160"/>
      <c r="AO269" s="190">
        <f t="shared" si="43"/>
        <v>0</v>
      </c>
      <c r="AP269" s="219">
        <f t="shared" si="43"/>
        <v>0</v>
      </c>
      <c r="AQ269" s="200">
        <f t="shared" si="44"/>
        <v>0</v>
      </c>
      <c r="AR269" s="223"/>
    </row>
    <row r="270" spans="1:44" hidden="1" x14ac:dyDescent="0.3">
      <c r="A270" s="477"/>
      <c r="B270" s="257" t="s">
        <v>368</v>
      </c>
      <c r="C270" s="386"/>
      <c r="D270" s="386"/>
      <c r="E270" s="386"/>
      <c r="F270" s="386"/>
      <c r="G270" s="386"/>
      <c r="H270" s="386"/>
      <c r="I270" s="267"/>
      <c r="J270" s="15"/>
      <c r="K270" s="15"/>
      <c r="L270" s="15"/>
      <c r="M270" s="15"/>
      <c r="N270" s="15"/>
      <c r="O270" s="15"/>
      <c r="P270" s="15"/>
      <c r="Q270" s="15"/>
      <c r="R270" s="15"/>
      <c r="S270" s="15"/>
      <c r="T270" s="79"/>
      <c r="U270" s="150">
        <v>0</v>
      </c>
      <c r="V270" s="152">
        <v>0</v>
      </c>
      <c r="W270" s="189">
        <f t="shared" si="38"/>
        <v>0</v>
      </c>
      <c r="X270" s="190">
        <f t="shared" si="39"/>
        <v>0</v>
      </c>
      <c r="Y270" s="209">
        <v>0</v>
      </c>
      <c r="Z270" s="338">
        <f t="shared" si="35"/>
        <v>0</v>
      </c>
      <c r="AA270" s="159"/>
      <c r="AB270" s="159"/>
      <c r="AC270" s="190">
        <f t="shared" si="40"/>
        <v>0</v>
      </c>
      <c r="AD270" s="219">
        <f t="shared" si="40"/>
        <v>0</v>
      </c>
      <c r="AE270" s="190">
        <f t="shared" si="41"/>
        <v>0</v>
      </c>
      <c r="AF270" s="223"/>
      <c r="AG270" s="167">
        <v>0</v>
      </c>
      <c r="AH270" s="152">
        <v>0</v>
      </c>
      <c r="AI270" s="189">
        <f t="shared" si="36"/>
        <v>0</v>
      </c>
      <c r="AJ270" s="190">
        <f t="shared" si="42"/>
        <v>0</v>
      </c>
      <c r="AK270" s="156">
        <v>0</v>
      </c>
      <c r="AL270" s="237">
        <f t="shared" si="37"/>
        <v>0</v>
      </c>
      <c r="AM270" s="248"/>
      <c r="AN270" s="160"/>
      <c r="AO270" s="190">
        <f t="shared" si="43"/>
        <v>0</v>
      </c>
      <c r="AP270" s="219">
        <f t="shared" si="43"/>
        <v>0</v>
      </c>
      <c r="AQ270" s="200">
        <f t="shared" si="44"/>
        <v>0</v>
      </c>
      <c r="AR270" s="223"/>
    </row>
    <row r="271" spans="1:44" hidden="1" x14ac:dyDescent="0.3">
      <c r="A271" s="477"/>
      <c r="B271" s="257" t="s">
        <v>369</v>
      </c>
      <c r="C271" s="386"/>
      <c r="D271" s="386"/>
      <c r="E271" s="386"/>
      <c r="F271" s="386"/>
      <c r="G271" s="386"/>
      <c r="H271" s="386"/>
      <c r="I271" s="267"/>
      <c r="J271" s="15"/>
      <c r="K271" s="15"/>
      <c r="L271" s="15"/>
      <c r="M271" s="15"/>
      <c r="N271" s="15"/>
      <c r="O271" s="15"/>
      <c r="P271" s="15"/>
      <c r="Q271" s="15"/>
      <c r="R271" s="15"/>
      <c r="S271" s="15"/>
      <c r="T271" s="79"/>
      <c r="U271" s="150">
        <v>0</v>
      </c>
      <c r="V271" s="152">
        <v>0</v>
      </c>
      <c r="W271" s="189">
        <f t="shared" si="38"/>
        <v>0</v>
      </c>
      <c r="X271" s="190">
        <f t="shared" si="39"/>
        <v>0</v>
      </c>
      <c r="Y271" s="209">
        <v>0</v>
      </c>
      <c r="Z271" s="338">
        <f t="shared" si="35"/>
        <v>0</v>
      </c>
      <c r="AA271" s="159"/>
      <c r="AB271" s="159"/>
      <c r="AC271" s="190">
        <f t="shared" si="40"/>
        <v>0</v>
      </c>
      <c r="AD271" s="219">
        <f t="shared" si="40"/>
        <v>0</v>
      </c>
      <c r="AE271" s="190">
        <f t="shared" si="41"/>
        <v>0</v>
      </c>
      <c r="AF271" s="223"/>
      <c r="AG271" s="167">
        <v>0</v>
      </c>
      <c r="AH271" s="152">
        <v>0</v>
      </c>
      <c r="AI271" s="189">
        <f t="shared" si="36"/>
        <v>0</v>
      </c>
      <c r="AJ271" s="190">
        <f t="shared" si="42"/>
        <v>0</v>
      </c>
      <c r="AK271" s="156">
        <v>0</v>
      </c>
      <c r="AL271" s="237">
        <f t="shared" si="37"/>
        <v>0</v>
      </c>
      <c r="AM271" s="248"/>
      <c r="AN271" s="160"/>
      <c r="AO271" s="190">
        <f t="shared" si="43"/>
        <v>0</v>
      </c>
      <c r="AP271" s="219">
        <f t="shared" si="43"/>
        <v>0</v>
      </c>
      <c r="AQ271" s="200">
        <f t="shared" si="44"/>
        <v>0</v>
      </c>
      <c r="AR271" s="223"/>
    </row>
    <row r="272" spans="1:44" hidden="1" x14ac:dyDescent="0.3">
      <c r="A272" s="477"/>
      <c r="B272" s="257" t="s">
        <v>370</v>
      </c>
      <c r="C272" s="386"/>
      <c r="D272" s="386"/>
      <c r="E272" s="386"/>
      <c r="F272" s="386"/>
      <c r="G272" s="386"/>
      <c r="H272" s="386"/>
      <c r="I272" s="267"/>
      <c r="J272" s="15"/>
      <c r="K272" s="15"/>
      <c r="L272" s="15"/>
      <c r="M272" s="15"/>
      <c r="N272" s="15"/>
      <c r="O272" s="15"/>
      <c r="P272" s="15"/>
      <c r="Q272" s="15"/>
      <c r="R272" s="15"/>
      <c r="S272" s="15"/>
      <c r="T272" s="79"/>
      <c r="U272" s="150">
        <v>0</v>
      </c>
      <c r="V272" s="152">
        <v>0</v>
      </c>
      <c r="W272" s="189">
        <f t="shared" si="38"/>
        <v>0</v>
      </c>
      <c r="X272" s="190">
        <f t="shared" si="39"/>
        <v>0</v>
      </c>
      <c r="Y272" s="209">
        <v>0</v>
      </c>
      <c r="Z272" s="338">
        <f t="shared" si="35"/>
        <v>0</v>
      </c>
      <c r="AA272" s="159"/>
      <c r="AB272" s="159"/>
      <c r="AC272" s="190">
        <f t="shared" si="40"/>
        <v>0</v>
      </c>
      <c r="AD272" s="219">
        <f t="shared" si="40"/>
        <v>0</v>
      </c>
      <c r="AE272" s="190">
        <f t="shared" si="41"/>
        <v>0</v>
      </c>
      <c r="AF272" s="223"/>
      <c r="AG272" s="167">
        <v>0</v>
      </c>
      <c r="AH272" s="152">
        <v>0</v>
      </c>
      <c r="AI272" s="189">
        <f t="shared" si="36"/>
        <v>0</v>
      </c>
      <c r="AJ272" s="190">
        <f t="shared" si="42"/>
        <v>0</v>
      </c>
      <c r="AK272" s="156">
        <v>0</v>
      </c>
      <c r="AL272" s="237">
        <f t="shared" si="37"/>
        <v>0</v>
      </c>
      <c r="AM272" s="248"/>
      <c r="AN272" s="160"/>
      <c r="AO272" s="190">
        <f t="shared" si="43"/>
        <v>0</v>
      </c>
      <c r="AP272" s="219">
        <f t="shared" si="43"/>
        <v>0</v>
      </c>
      <c r="AQ272" s="200">
        <f t="shared" si="44"/>
        <v>0</v>
      </c>
      <c r="AR272" s="223"/>
    </row>
    <row r="273" spans="1:44" hidden="1" x14ac:dyDescent="0.3">
      <c r="A273" s="477"/>
      <c r="B273" s="257" t="s">
        <v>371</v>
      </c>
      <c r="C273" s="386"/>
      <c r="D273" s="386"/>
      <c r="E273" s="386"/>
      <c r="F273" s="386"/>
      <c r="G273" s="386"/>
      <c r="H273" s="386"/>
      <c r="I273" s="267"/>
      <c r="J273" s="15"/>
      <c r="K273" s="15"/>
      <c r="L273" s="15"/>
      <c r="M273" s="15"/>
      <c r="N273" s="15"/>
      <c r="O273" s="15"/>
      <c r="P273" s="15"/>
      <c r="Q273" s="15"/>
      <c r="R273" s="15"/>
      <c r="S273" s="15"/>
      <c r="T273" s="79"/>
      <c r="U273" s="150">
        <v>0</v>
      </c>
      <c r="V273" s="152">
        <v>0</v>
      </c>
      <c r="W273" s="189">
        <f t="shared" si="38"/>
        <v>0</v>
      </c>
      <c r="X273" s="190">
        <f t="shared" si="39"/>
        <v>0</v>
      </c>
      <c r="Y273" s="209">
        <v>0</v>
      </c>
      <c r="Z273" s="338">
        <f t="shared" si="35"/>
        <v>0</v>
      </c>
      <c r="AA273" s="159"/>
      <c r="AB273" s="159"/>
      <c r="AC273" s="190">
        <f t="shared" si="40"/>
        <v>0</v>
      </c>
      <c r="AD273" s="219">
        <f t="shared" si="40"/>
        <v>0</v>
      </c>
      <c r="AE273" s="190">
        <f t="shared" si="41"/>
        <v>0</v>
      </c>
      <c r="AF273" s="223"/>
      <c r="AG273" s="167">
        <v>0</v>
      </c>
      <c r="AH273" s="152">
        <v>0</v>
      </c>
      <c r="AI273" s="189">
        <f t="shared" si="36"/>
        <v>0</v>
      </c>
      <c r="AJ273" s="190">
        <f t="shared" si="42"/>
        <v>0</v>
      </c>
      <c r="AK273" s="156">
        <v>0</v>
      </c>
      <c r="AL273" s="237">
        <f t="shared" si="37"/>
        <v>0</v>
      </c>
      <c r="AM273" s="248"/>
      <c r="AN273" s="160"/>
      <c r="AO273" s="190">
        <f t="shared" si="43"/>
        <v>0</v>
      </c>
      <c r="AP273" s="219">
        <f t="shared" si="43"/>
        <v>0</v>
      </c>
      <c r="AQ273" s="200">
        <f t="shared" si="44"/>
        <v>0</v>
      </c>
      <c r="AR273" s="223"/>
    </row>
    <row r="274" spans="1:44" hidden="1" x14ac:dyDescent="0.3">
      <c r="A274" s="477"/>
      <c r="B274" s="257" t="s">
        <v>372</v>
      </c>
      <c r="C274" s="386"/>
      <c r="D274" s="386"/>
      <c r="E274" s="386"/>
      <c r="F274" s="386"/>
      <c r="G274" s="386"/>
      <c r="H274" s="386"/>
      <c r="I274" s="267"/>
      <c r="J274" s="15"/>
      <c r="K274" s="15"/>
      <c r="L274" s="15"/>
      <c r="M274" s="15"/>
      <c r="N274" s="15"/>
      <c r="O274" s="15"/>
      <c r="P274" s="15"/>
      <c r="Q274" s="15"/>
      <c r="R274" s="15"/>
      <c r="S274" s="15"/>
      <c r="T274" s="79"/>
      <c r="U274" s="150">
        <v>0</v>
      </c>
      <c r="V274" s="152">
        <v>0</v>
      </c>
      <c r="W274" s="189">
        <f t="shared" ref="W274:W309" si="45">V274/2080</f>
        <v>0</v>
      </c>
      <c r="X274" s="190">
        <f t="shared" ref="X274:X308" si="46">U274*V274</f>
        <v>0</v>
      </c>
      <c r="Y274" s="209">
        <v>0</v>
      </c>
      <c r="Z274" s="338">
        <f t="shared" si="35"/>
        <v>0</v>
      </c>
      <c r="AA274" s="159"/>
      <c r="AB274" s="159"/>
      <c r="AC274" s="190">
        <f t="shared" si="40"/>
        <v>0</v>
      </c>
      <c r="AD274" s="219">
        <f t="shared" si="40"/>
        <v>0</v>
      </c>
      <c r="AE274" s="190">
        <f t="shared" si="41"/>
        <v>0</v>
      </c>
      <c r="AF274" s="223"/>
      <c r="AG274" s="167">
        <v>0</v>
      </c>
      <c r="AH274" s="152">
        <v>0</v>
      </c>
      <c r="AI274" s="189">
        <f t="shared" si="36"/>
        <v>0</v>
      </c>
      <c r="AJ274" s="190">
        <f t="shared" si="42"/>
        <v>0</v>
      </c>
      <c r="AK274" s="156">
        <v>0</v>
      </c>
      <c r="AL274" s="237">
        <f t="shared" si="37"/>
        <v>0</v>
      </c>
      <c r="AM274" s="248"/>
      <c r="AN274" s="160"/>
      <c r="AO274" s="190">
        <f t="shared" si="43"/>
        <v>0</v>
      </c>
      <c r="AP274" s="219">
        <f t="shared" si="43"/>
        <v>0</v>
      </c>
      <c r="AQ274" s="200">
        <f t="shared" si="44"/>
        <v>0</v>
      </c>
      <c r="AR274" s="223"/>
    </row>
    <row r="275" spans="1:44" hidden="1" x14ac:dyDescent="0.3">
      <c r="A275" s="477"/>
      <c r="B275" s="257" t="s">
        <v>373</v>
      </c>
      <c r="C275" s="386"/>
      <c r="D275" s="386"/>
      <c r="E275" s="386"/>
      <c r="F275" s="386"/>
      <c r="G275" s="386"/>
      <c r="H275" s="386"/>
      <c r="I275" s="267"/>
      <c r="J275" s="15"/>
      <c r="K275" s="15"/>
      <c r="L275" s="15"/>
      <c r="M275" s="15"/>
      <c r="N275" s="15"/>
      <c r="O275" s="15"/>
      <c r="P275" s="15"/>
      <c r="Q275" s="15"/>
      <c r="R275" s="15"/>
      <c r="S275" s="15"/>
      <c r="T275" s="79"/>
      <c r="U275" s="150">
        <v>0</v>
      </c>
      <c r="V275" s="152">
        <v>0</v>
      </c>
      <c r="W275" s="189">
        <f t="shared" si="45"/>
        <v>0</v>
      </c>
      <c r="X275" s="190">
        <f t="shared" si="46"/>
        <v>0</v>
      </c>
      <c r="Y275" s="209">
        <v>0</v>
      </c>
      <c r="Z275" s="338">
        <f t="shared" si="35"/>
        <v>0</v>
      </c>
      <c r="AA275" s="159"/>
      <c r="AB275" s="159"/>
      <c r="AC275" s="190">
        <f t="shared" si="40"/>
        <v>0</v>
      </c>
      <c r="AD275" s="219">
        <f t="shared" si="40"/>
        <v>0</v>
      </c>
      <c r="AE275" s="190">
        <f t="shared" si="41"/>
        <v>0</v>
      </c>
      <c r="AF275" s="223"/>
      <c r="AG275" s="167">
        <v>0</v>
      </c>
      <c r="AH275" s="152">
        <v>0</v>
      </c>
      <c r="AI275" s="189">
        <f t="shared" si="36"/>
        <v>0</v>
      </c>
      <c r="AJ275" s="190">
        <f t="shared" si="42"/>
        <v>0</v>
      </c>
      <c r="AK275" s="156">
        <v>0</v>
      </c>
      <c r="AL275" s="237">
        <f t="shared" si="37"/>
        <v>0</v>
      </c>
      <c r="AM275" s="248"/>
      <c r="AN275" s="160"/>
      <c r="AO275" s="190">
        <f t="shared" si="43"/>
        <v>0</v>
      </c>
      <c r="AP275" s="219">
        <f t="shared" si="43"/>
        <v>0</v>
      </c>
      <c r="AQ275" s="200">
        <f t="shared" ref="AQ275:AQ308" si="47">SUM(AL275,AO275:AP275)</f>
        <v>0</v>
      </c>
      <c r="AR275" s="223"/>
    </row>
    <row r="276" spans="1:44" hidden="1" x14ac:dyDescent="0.3">
      <c r="A276" s="477"/>
      <c r="B276" s="257" t="s">
        <v>374</v>
      </c>
      <c r="C276" s="386"/>
      <c r="D276" s="386"/>
      <c r="E276" s="386"/>
      <c r="F276" s="386"/>
      <c r="G276" s="386"/>
      <c r="H276" s="386"/>
      <c r="I276" s="267"/>
      <c r="J276" s="15"/>
      <c r="K276" s="15"/>
      <c r="L276" s="15"/>
      <c r="M276" s="15"/>
      <c r="N276" s="15"/>
      <c r="O276" s="15"/>
      <c r="P276" s="15"/>
      <c r="Q276" s="15"/>
      <c r="R276" s="15"/>
      <c r="S276" s="15"/>
      <c r="T276" s="79"/>
      <c r="U276" s="150">
        <v>0</v>
      </c>
      <c r="V276" s="152">
        <v>0</v>
      </c>
      <c r="W276" s="189">
        <f t="shared" si="45"/>
        <v>0</v>
      </c>
      <c r="X276" s="190">
        <f t="shared" si="46"/>
        <v>0</v>
      </c>
      <c r="Y276" s="209">
        <v>0</v>
      </c>
      <c r="Z276" s="338">
        <f t="shared" si="35"/>
        <v>0</v>
      </c>
      <c r="AA276" s="159"/>
      <c r="AB276" s="159"/>
      <c r="AC276" s="190">
        <f t="shared" si="40"/>
        <v>0</v>
      </c>
      <c r="AD276" s="219">
        <f t="shared" si="40"/>
        <v>0</v>
      </c>
      <c r="AE276" s="190">
        <f t="shared" si="41"/>
        <v>0</v>
      </c>
      <c r="AF276" s="223"/>
      <c r="AG276" s="167">
        <v>0</v>
      </c>
      <c r="AH276" s="152">
        <v>0</v>
      </c>
      <c r="AI276" s="189">
        <f t="shared" si="36"/>
        <v>0</v>
      </c>
      <c r="AJ276" s="190">
        <f t="shared" si="42"/>
        <v>0</v>
      </c>
      <c r="AK276" s="156">
        <v>0</v>
      </c>
      <c r="AL276" s="237">
        <f t="shared" si="37"/>
        <v>0</v>
      </c>
      <c r="AM276" s="248"/>
      <c r="AN276" s="160"/>
      <c r="AO276" s="190">
        <f t="shared" si="43"/>
        <v>0</v>
      </c>
      <c r="AP276" s="219">
        <f t="shared" si="43"/>
        <v>0</v>
      </c>
      <c r="AQ276" s="200">
        <f t="shared" si="47"/>
        <v>0</v>
      </c>
      <c r="AR276" s="223"/>
    </row>
    <row r="277" spans="1:44" hidden="1" x14ac:dyDescent="0.3">
      <c r="A277" s="477"/>
      <c r="B277" s="257" t="s">
        <v>375</v>
      </c>
      <c r="C277" s="386"/>
      <c r="D277" s="386"/>
      <c r="E277" s="386"/>
      <c r="F277" s="386"/>
      <c r="G277" s="386"/>
      <c r="H277" s="386"/>
      <c r="I277" s="267"/>
      <c r="J277" s="15"/>
      <c r="K277" s="15"/>
      <c r="L277" s="15"/>
      <c r="M277" s="15"/>
      <c r="N277" s="15"/>
      <c r="O277" s="15"/>
      <c r="P277" s="15"/>
      <c r="Q277" s="15"/>
      <c r="R277" s="15"/>
      <c r="S277" s="15"/>
      <c r="T277" s="79"/>
      <c r="U277" s="150">
        <v>0</v>
      </c>
      <c r="V277" s="152">
        <v>0</v>
      </c>
      <c r="W277" s="189">
        <f t="shared" si="45"/>
        <v>0</v>
      </c>
      <c r="X277" s="190">
        <f t="shared" si="46"/>
        <v>0</v>
      </c>
      <c r="Y277" s="209">
        <v>0</v>
      </c>
      <c r="Z277" s="338">
        <f t="shared" si="35"/>
        <v>0</v>
      </c>
      <c r="AA277" s="159"/>
      <c r="AB277" s="159"/>
      <c r="AC277" s="190">
        <f t="shared" si="40"/>
        <v>0</v>
      </c>
      <c r="AD277" s="219">
        <f t="shared" si="40"/>
        <v>0</v>
      </c>
      <c r="AE277" s="190">
        <f t="shared" si="41"/>
        <v>0</v>
      </c>
      <c r="AF277" s="223"/>
      <c r="AG277" s="167">
        <v>0</v>
      </c>
      <c r="AH277" s="152">
        <v>0</v>
      </c>
      <c r="AI277" s="189">
        <f t="shared" si="36"/>
        <v>0</v>
      </c>
      <c r="AJ277" s="190">
        <f t="shared" si="42"/>
        <v>0</v>
      </c>
      <c r="AK277" s="156">
        <v>0</v>
      </c>
      <c r="AL277" s="237">
        <f t="shared" si="37"/>
        <v>0</v>
      </c>
      <c r="AM277" s="248"/>
      <c r="AN277" s="160"/>
      <c r="AO277" s="190">
        <f t="shared" si="43"/>
        <v>0</v>
      </c>
      <c r="AP277" s="219">
        <f t="shared" si="43"/>
        <v>0</v>
      </c>
      <c r="AQ277" s="200">
        <f t="shared" si="47"/>
        <v>0</v>
      </c>
      <c r="AR277" s="223"/>
    </row>
    <row r="278" spans="1:44" hidden="1" x14ac:dyDescent="0.3">
      <c r="A278" s="477"/>
      <c r="B278" s="257" t="s">
        <v>376</v>
      </c>
      <c r="C278" s="386"/>
      <c r="D278" s="386"/>
      <c r="E278" s="386"/>
      <c r="F278" s="386"/>
      <c r="G278" s="386"/>
      <c r="H278" s="386"/>
      <c r="I278" s="267"/>
      <c r="J278" s="15"/>
      <c r="K278" s="15"/>
      <c r="L278" s="15"/>
      <c r="M278" s="15"/>
      <c r="N278" s="15"/>
      <c r="O278" s="15"/>
      <c r="P278" s="15"/>
      <c r="Q278" s="15"/>
      <c r="R278" s="15"/>
      <c r="S278" s="15"/>
      <c r="T278" s="79"/>
      <c r="U278" s="150">
        <v>0</v>
      </c>
      <c r="V278" s="152">
        <v>0</v>
      </c>
      <c r="W278" s="189">
        <f t="shared" si="45"/>
        <v>0</v>
      </c>
      <c r="X278" s="190">
        <f t="shared" si="46"/>
        <v>0</v>
      </c>
      <c r="Y278" s="209">
        <v>0</v>
      </c>
      <c r="Z278" s="338">
        <f t="shared" si="35"/>
        <v>0</v>
      </c>
      <c r="AA278" s="159"/>
      <c r="AB278" s="159"/>
      <c r="AC278" s="190">
        <f t="shared" si="40"/>
        <v>0</v>
      </c>
      <c r="AD278" s="219">
        <f t="shared" si="40"/>
        <v>0</v>
      </c>
      <c r="AE278" s="190">
        <f t="shared" si="41"/>
        <v>0</v>
      </c>
      <c r="AF278" s="223"/>
      <c r="AG278" s="167">
        <v>0</v>
      </c>
      <c r="AH278" s="152">
        <v>0</v>
      </c>
      <c r="AI278" s="189">
        <f t="shared" si="36"/>
        <v>0</v>
      </c>
      <c r="AJ278" s="190">
        <f t="shared" si="42"/>
        <v>0</v>
      </c>
      <c r="AK278" s="156">
        <v>0</v>
      </c>
      <c r="AL278" s="237">
        <f t="shared" si="37"/>
        <v>0</v>
      </c>
      <c r="AM278" s="248"/>
      <c r="AN278" s="160"/>
      <c r="AO278" s="190">
        <f t="shared" si="43"/>
        <v>0</v>
      </c>
      <c r="AP278" s="219">
        <f t="shared" si="43"/>
        <v>0</v>
      </c>
      <c r="AQ278" s="200">
        <f t="shared" si="47"/>
        <v>0</v>
      </c>
      <c r="AR278" s="223"/>
    </row>
    <row r="279" spans="1:44" hidden="1" x14ac:dyDescent="0.3">
      <c r="A279" s="477"/>
      <c r="B279" s="257" t="s">
        <v>377</v>
      </c>
      <c r="C279" s="386"/>
      <c r="D279" s="386"/>
      <c r="E279" s="386"/>
      <c r="F279" s="386"/>
      <c r="G279" s="386"/>
      <c r="H279" s="386"/>
      <c r="I279" s="267"/>
      <c r="J279" s="15"/>
      <c r="K279" s="15"/>
      <c r="L279" s="15"/>
      <c r="M279" s="15"/>
      <c r="N279" s="15"/>
      <c r="O279" s="15"/>
      <c r="P279" s="15"/>
      <c r="Q279" s="15"/>
      <c r="R279" s="15"/>
      <c r="S279" s="15"/>
      <c r="T279" s="79"/>
      <c r="U279" s="150">
        <v>0</v>
      </c>
      <c r="V279" s="152">
        <v>0</v>
      </c>
      <c r="W279" s="189">
        <f t="shared" si="45"/>
        <v>0</v>
      </c>
      <c r="X279" s="190">
        <f t="shared" si="46"/>
        <v>0</v>
      </c>
      <c r="Y279" s="209">
        <v>0</v>
      </c>
      <c r="Z279" s="338">
        <f t="shared" si="35"/>
        <v>0</v>
      </c>
      <c r="AA279" s="159"/>
      <c r="AB279" s="159"/>
      <c r="AC279" s="190">
        <f t="shared" si="40"/>
        <v>0</v>
      </c>
      <c r="AD279" s="219">
        <f t="shared" si="40"/>
        <v>0</v>
      </c>
      <c r="AE279" s="190">
        <f t="shared" si="41"/>
        <v>0</v>
      </c>
      <c r="AF279" s="223"/>
      <c r="AG279" s="167">
        <v>0</v>
      </c>
      <c r="AH279" s="152">
        <v>0</v>
      </c>
      <c r="AI279" s="189">
        <f t="shared" si="36"/>
        <v>0</v>
      </c>
      <c r="AJ279" s="190">
        <f t="shared" si="42"/>
        <v>0</v>
      </c>
      <c r="AK279" s="156">
        <v>0</v>
      </c>
      <c r="AL279" s="237">
        <f t="shared" si="37"/>
        <v>0</v>
      </c>
      <c r="AM279" s="248"/>
      <c r="AN279" s="160"/>
      <c r="AO279" s="190">
        <f t="shared" si="43"/>
        <v>0</v>
      </c>
      <c r="AP279" s="219">
        <f t="shared" si="43"/>
        <v>0</v>
      </c>
      <c r="AQ279" s="200">
        <f t="shared" si="47"/>
        <v>0</v>
      </c>
      <c r="AR279" s="223"/>
    </row>
    <row r="280" spans="1:44" hidden="1" x14ac:dyDescent="0.3">
      <c r="A280" s="477"/>
      <c r="B280" s="257" t="s">
        <v>378</v>
      </c>
      <c r="C280" s="386"/>
      <c r="D280" s="386"/>
      <c r="E280" s="386"/>
      <c r="F280" s="386"/>
      <c r="G280" s="386"/>
      <c r="H280" s="386"/>
      <c r="I280" s="267"/>
      <c r="J280" s="15"/>
      <c r="K280" s="15"/>
      <c r="L280" s="15"/>
      <c r="M280" s="15"/>
      <c r="N280" s="15"/>
      <c r="O280" s="15"/>
      <c r="P280" s="15"/>
      <c r="Q280" s="15"/>
      <c r="R280" s="15"/>
      <c r="S280" s="15"/>
      <c r="T280" s="79"/>
      <c r="U280" s="150">
        <v>0</v>
      </c>
      <c r="V280" s="152">
        <v>0</v>
      </c>
      <c r="W280" s="189">
        <f t="shared" si="45"/>
        <v>0</v>
      </c>
      <c r="X280" s="190">
        <f t="shared" si="46"/>
        <v>0</v>
      </c>
      <c r="Y280" s="209">
        <v>0</v>
      </c>
      <c r="Z280" s="338">
        <f t="shared" si="35"/>
        <v>0</v>
      </c>
      <c r="AA280" s="159"/>
      <c r="AB280" s="159"/>
      <c r="AC280" s="190">
        <f t="shared" si="40"/>
        <v>0</v>
      </c>
      <c r="AD280" s="219">
        <f t="shared" si="40"/>
        <v>0</v>
      </c>
      <c r="AE280" s="190">
        <f t="shared" si="41"/>
        <v>0</v>
      </c>
      <c r="AF280" s="223"/>
      <c r="AG280" s="167">
        <v>0</v>
      </c>
      <c r="AH280" s="152">
        <v>0</v>
      </c>
      <c r="AI280" s="189">
        <f t="shared" si="36"/>
        <v>0</v>
      </c>
      <c r="AJ280" s="190">
        <f t="shared" si="42"/>
        <v>0</v>
      </c>
      <c r="AK280" s="156">
        <v>0</v>
      </c>
      <c r="AL280" s="237">
        <f t="shared" si="37"/>
        <v>0</v>
      </c>
      <c r="AM280" s="248"/>
      <c r="AN280" s="160"/>
      <c r="AO280" s="190">
        <f t="shared" si="43"/>
        <v>0</v>
      </c>
      <c r="AP280" s="219">
        <f t="shared" si="43"/>
        <v>0</v>
      </c>
      <c r="AQ280" s="200">
        <f t="shared" si="47"/>
        <v>0</v>
      </c>
      <c r="AR280" s="223"/>
    </row>
    <row r="281" spans="1:44" hidden="1" x14ac:dyDescent="0.3">
      <c r="A281" s="477"/>
      <c r="B281" s="257" t="s">
        <v>379</v>
      </c>
      <c r="C281" s="386"/>
      <c r="D281" s="386"/>
      <c r="E281" s="386"/>
      <c r="F281" s="386"/>
      <c r="G281" s="386"/>
      <c r="H281" s="386"/>
      <c r="I281" s="267"/>
      <c r="J281" s="15"/>
      <c r="K281" s="15"/>
      <c r="L281" s="15"/>
      <c r="M281" s="15"/>
      <c r="N281" s="15"/>
      <c r="O281" s="15"/>
      <c r="P281" s="15"/>
      <c r="Q281" s="15"/>
      <c r="R281" s="15"/>
      <c r="S281" s="15"/>
      <c r="T281" s="79"/>
      <c r="U281" s="150">
        <v>0</v>
      </c>
      <c r="V281" s="152">
        <v>0</v>
      </c>
      <c r="W281" s="189">
        <f t="shared" si="45"/>
        <v>0</v>
      </c>
      <c r="X281" s="190">
        <f t="shared" si="46"/>
        <v>0</v>
      </c>
      <c r="Y281" s="209">
        <v>0</v>
      </c>
      <c r="Z281" s="338">
        <f t="shared" si="35"/>
        <v>0</v>
      </c>
      <c r="AA281" s="159"/>
      <c r="AB281" s="159"/>
      <c r="AC281" s="190">
        <f t="shared" si="40"/>
        <v>0</v>
      </c>
      <c r="AD281" s="219">
        <f t="shared" si="40"/>
        <v>0</v>
      </c>
      <c r="AE281" s="190">
        <f t="shared" si="41"/>
        <v>0</v>
      </c>
      <c r="AF281" s="223"/>
      <c r="AG281" s="167">
        <v>0</v>
      </c>
      <c r="AH281" s="152">
        <v>0</v>
      </c>
      <c r="AI281" s="189">
        <f t="shared" si="36"/>
        <v>0</v>
      </c>
      <c r="AJ281" s="190">
        <f t="shared" si="42"/>
        <v>0</v>
      </c>
      <c r="AK281" s="156">
        <v>0</v>
      </c>
      <c r="AL281" s="237">
        <f t="shared" si="37"/>
        <v>0</v>
      </c>
      <c r="AM281" s="248"/>
      <c r="AN281" s="160"/>
      <c r="AO281" s="190">
        <f t="shared" si="43"/>
        <v>0</v>
      </c>
      <c r="AP281" s="219">
        <f t="shared" si="43"/>
        <v>0</v>
      </c>
      <c r="AQ281" s="200">
        <f t="shared" si="47"/>
        <v>0</v>
      </c>
      <c r="AR281" s="223"/>
    </row>
    <row r="282" spans="1:44" hidden="1" x14ac:dyDescent="0.3">
      <c r="A282" s="477"/>
      <c r="B282" s="257" t="s">
        <v>380</v>
      </c>
      <c r="C282" s="386"/>
      <c r="D282" s="386"/>
      <c r="E282" s="386"/>
      <c r="F282" s="386"/>
      <c r="G282" s="386"/>
      <c r="H282" s="386"/>
      <c r="I282" s="267"/>
      <c r="J282" s="15"/>
      <c r="K282" s="15"/>
      <c r="L282" s="15"/>
      <c r="M282" s="15"/>
      <c r="N282" s="15"/>
      <c r="O282" s="15"/>
      <c r="P282" s="15"/>
      <c r="Q282" s="15"/>
      <c r="R282" s="15"/>
      <c r="S282" s="15"/>
      <c r="T282" s="79"/>
      <c r="U282" s="150">
        <v>0</v>
      </c>
      <c r="V282" s="152">
        <v>0</v>
      </c>
      <c r="W282" s="189">
        <f t="shared" si="45"/>
        <v>0</v>
      </c>
      <c r="X282" s="190">
        <f t="shared" si="46"/>
        <v>0</v>
      </c>
      <c r="Y282" s="209">
        <v>0</v>
      </c>
      <c r="Z282" s="338">
        <f t="shared" si="35"/>
        <v>0</v>
      </c>
      <c r="AA282" s="159"/>
      <c r="AB282" s="159"/>
      <c r="AC282" s="190">
        <f t="shared" si="40"/>
        <v>0</v>
      </c>
      <c r="AD282" s="219">
        <f t="shared" si="40"/>
        <v>0</v>
      </c>
      <c r="AE282" s="190">
        <f t="shared" si="41"/>
        <v>0</v>
      </c>
      <c r="AF282" s="223"/>
      <c r="AG282" s="167">
        <v>0</v>
      </c>
      <c r="AH282" s="152">
        <v>0</v>
      </c>
      <c r="AI282" s="189">
        <f t="shared" si="36"/>
        <v>0</v>
      </c>
      <c r="AJ282" s="190">
        <f t="shared" si="42"/>
        <v>0</v>
      </c>
      <c r="AK282" s="156">
        <v>0</v>
      </c>
      <c r="AL282" s="237">
        <f t="shared" si="37"/>
        <v>0</v>
      </c>
      <c r="AM282" s="248"/>
      <c r="AN282" s="160"/>
      <c r="AO282" s="190">
        <f t="shared" si="43"/>
        <v>0</v>
      </c>
      <c r="AP282" s="219">
        <f t="shared" si="43"/>
        <v>0</v>
      </c>
      <c r="AQ282" s="200">
        <f t="shared" si="47"/>
        <v>0</v>
      </c>
      <c r="AR282" s="223"/>
    </row>
    <row r="283" spans="1:44" hidden="1" x14ac:dyDescent="0.3">
      <c r="A283" s="477"/>
      <c r="B283" s="257" t="s">
        <v>381</v>
      </c>
      <c r="C283" s="386"/>
      <c r="D283" s="386"/>
      <c r="E283" s="386"/>
      <c r="F283" s="386"/>
      <c r="G283" s="386"/>
      <c r="H283" s="386"/>
      <c r="I283" s="267"/>
      <c r="J283" s="15"/>
      <c r="K283" s="15"/>
      <c r="L283" s="15"/>
      <c r="M283" s="15"/>
      <c r="N283" s="15"/>
      <c r="O283" s="15"/>
      <c r="P283" s="15"/>
      <c r="Q283" s="15"/>
      <c r="R283" s="15"/>
      <c r="S283" s="15"/>
      <c r="T283" s="79"/>
      <c r="U283" s="150">
        <v>0</v>
      </c>
      <c r="V283" s="152">
        <v>0</v>
      </c>
      <c r="W283" s="189">
        <f t="shared" si="45"/>
        <v>0</v>
      </c>
      <c r="X283" s="190">
        <f t="shared" si="46"/>
        <v>0</v>
      </c>
      <c r="Y283" s="209">
        <v>0</v>
      </c>
      <c r="Z283" s="338">
        <f t="shared" si="35"/>
        <v>0</v>
      </c>
      <c r="AA283" s="159"/>
      <c r="AB283" s="159"/>
      <c r="AC283" s="190">
        <f t="shared" si="40"/>
        <v>0</v>
      </c>
      <c r="AD283" s="219">
        <f t="shared" si="40"/>
        <v>0</v>
      </c>
      <c r="AE283" s="190">
        <f t="shared" si="41"/>
        <v>0</v>
      </c>
      <c r="AF283" s="223"/>
      <c r="AG283" s="167">
        <v>0</v>
      </c>
      <c r="AH283" s="152">
        <v>0</v>
      </c>
      <c r="AI283" s="189">
        <f t="shared" si="36"/>
        <v>0</v>
      </c>
      <c r="AJ283" s="190">
        <f t="shared" si="42"/>
        <v>0</v>
      </c>
      <c r="AK283" s="156">
        <v>0</v>
      </c>
      <c r="AL283" s="237">
        <f t="shared" si="37"/>
        <v>0</v>
      </c>
      <c r="AM283" s="248"/>
      <c r="AN283" s="160"/>
      <c r="AO283" s="190">
        <f t="shared" si="43"/>
        <v>0</v>
      </c>
      <c r="AP283" s="219">
        <f t="shared" si="43"/>
        <v>0</v>
      </c>
      <c r="AQ283" s="200">
        <f t="shared" si="47"/>
        <v>0</v>
      </c>
      <c r="AR283" s="223"/>
    </row>
    <row r="284" spans="1:44" hidden="1" x14ac:dyDescent="0.3">
      <c r="A284" s="477"/>
      <c r="B284" s="257" t="s">
        <v>382</v>
      </c>
      <c r="C284" s="386"/>
      <c r="D284" s="386"/>
      <c r="E284" s="386"/>
      <c r="F284" s="386"/>
      <c r="G284" s="386"/>
      <c r="H284" s="386"/>
      <c r="I284" s="267"/>
      <c r="J284" s="15"/>
      <c r="K284" s="15"/>
      <c r="L284" s="15"/>
      <c r="M284" s="15"/>
      <c r="N284" s="15"/>
      <c r="O284" s="15"/>
      <c r="P284" s="15"/>
      <c r="Q284" s="15"/>
      <c r="R284" s="15"/>
      <c r="S284" s="15"/>
      <c r="T284" s="79"/>
      <c r="U284" s="150">
        <v>0</v>
      </c>
      <c r="V284" s="152">
        <v>0</v>
      </c>
      <c r="W284" s="189">
        <f t="shared" si="45"/>
        <v>0</v>
      </c>
      <c r="X284" s="190">
        <f t="shared" si="46"/>
        <v>0</v>
      </c>
      <c r="Y284" s="209">
        <v>0</v>
      </c>
      <c r="Z284" s="338">
        <f t="shared" si="35"/>
        <v>0</v>
      </c>
      <c r="AA284" s="159"/>
      <c r="AB284" s="159"/>
      <c r="AC284" s="190">
        <f t="shared" si="40"/>
        <v>0</v>
      </c>
      <c r="AD284" s="219">
        <f t="shared" si="40"/>
        <v>0</v>
      </c>
      <c r="AE284" s="190">
        <f t="shared" si="41"/>
        <v>0</v>
      </c>
      <c r="AF284" s="223"/>
      <c r="AG284" s="167">
        <v>0</v>
      </c>
      <c r="AH284" s="152">
        <v>0</v>
      </c>
      <c r="AI284" s="189">
        <f t="shared" si="36"/>
        <v>0</v>
      </c>
      <c r="AJ284" s="190">
        <f t="shared" si="42"/>
        <v>0</v>
      </c>
      <c r="AK284" s="156">
        <v>0</v>
      </c>
      <c r="AL284" s="237">
        <f t="shared" si="37"/>
        <v>0</v>
      </c>
      <c r="AM284" s="248"/>
      <c r="AN284" s="160"/>
      <c r="AO284" s="190">
        <f t="shared" si="43"/>
        <v>0</v>
      </c>
      <c r="AP284" s="219">
        <f t="shared" si="43"/>
        <v>0</v>
      </c>
      <c r="AQ284" s="200">
        <f t="shared" si="47"/>
        <v>0</v>
      </c>
      <c r="AR284" s="223"/>
    </row>
    <row r="285" spans="1:44" hidden="1" x14ac:dyDescent="0.3">
      <c r="A285" s="477"/>
      <c r="B285" s="257" t="s">
        <v>383</v>
      </c>
      <c r="C285" s="386"/>
      <c r="D285" s="386"/>
      <c r="E285" s="386"/>
      <c r="F285" s="386"/>
      <c r="G285" s="386"/>
      <c r="H285" s="386"/>
      <c r="I285" s="267"/>
      <c r="J285" s="15"/>
      <c r="K285" s="15"/>
      <c r="L285" s="15"/>
      <c r="M285" s="15"/>
      <c r="N285" s="15"/>
      <c r="O285" s="15"/>
      <c r="P285" s="15"/>
      <c r="Q285" s="15"/>
      <c r="R285" s="15"/>
      <c r="S285" s="15"/>
      <c r="T285" s="79"/>
      <c r="U285" s="150">
        <v>0</v>
      </c>
      <c r="V285" s="152">
        <v>0</v>
      </c>
      <c r="W285" s="189">
        <f t="shared" si="45"/>
        <v>0</v>
      </c>
      <c r="X285" s="190">
        <f t="shared" si="46"/>
        <v>0</v>
      </c>
      <c r="Y285" s="209">
        <v>0</v>
      </c>
      <c r="Z285" s="338">
        <f t="shared" si="35"/>
        <v>0</v>
      </c>
      <c r="AA285" s="159"/>
      <c r="AB285" s="159"/>
      <c r="AC285" s="190">
        <f t="shared" si="40"/>
        <v>0</v>
      </c>
      <c r="AD285" s="219">
        <f t="shared" si="40"/>
        <v>0</v>
      </c>
      <c r="AE285" s="190">
        <f t="shared" si="41"/>
        <v>0</v>
      </c>
      <c r="AF285" s="223"/>
      <c r="AG285" s="167">
        <v>0</v>
      </c>
      <c r="AH285" s="152">
        <v>0</v>
      </c>
      <c r="AI285" s="189">
        <f t="shared" si="36"/>
        <v>0</v>
      </c>
      <c r="AJ285" s="190">
        <f t="shared" si="42"/>
        <v>0</v>
      </c>
      <c r="AK285" s="156">
        <v>0</v>
      </c>
      <c r="AL285" s="237">
        <f t="shared" si="37"/>
        <v>0</v>
      </c>
      <c r="AM285" s="248"/>
      <c r="AN285" s="160"/>
      <c r="AO285" s="190">
        <f t="shared" si="43"/>
        <v>0</v>
      </c>
      <c r="AP285" s="219">
        <f t="shared" si="43"/>
        <v>0</v>
      </c>
      <c r="AQ285" s="200">
        <f t="shared" si="47"/>
        <v>0</v>
      </c>
      <c r="AR285" s="223"/>
    </row>
    <row r="286" spans="1:44" hidden="1" x14ac:dyDescent="0.3">
      <c r="A286" s="477"/>
      <c r="B286" s="257" t="s">
        <v>384</v>
      </c>
      <c r="C286" s="386"/>
      <c r="D286" s="386"/>
      <c r="E286" s="386"/>
      <c r="F286" s="386"/>
      <c r="G286" s="386"/>
      <c r="H286" s="386"/>
      <c r="I286" s="267"/>
      <c r="J286" s="15"/>
      <c r="K286" s="15"/>
      <c r="L286" s="15"/>
      <c r="M286" s="15"/>
      <c r="N286" s="15"/>
      <c r="O286" s="15"/>
      <c r="P286" s="15"/>
      <c r="Q286" s="15"/>
      <c r="R286" s="15"/>
      <c r="S286" s="15"/>
      <c r="T286" s="79"/>
      <c r="U286" s="150">
        <v>0</v>
      </c>
      <c r="V286" s="152">
        <v>0</v>
      </c>
      <c r="W286" s="189">
        <f t="shared" si="45"/>
        <v>0</v>
      </c>
      <c r="X286" s="190">
        <f t="shared" si="46"/>
        <v>0</v>
      </c>
      <c r="Y286" s="209">
        <v>0</v>
      </c>
      <c r="Z286" s="338">
        <f t="shared" si="35"/>
        <v>0</v>
      </c>
      <c r="AA286" s="159"/>
      <c r="AB286" s="159"/>
      <c r="AC286" s="190">
        <f t="shared" si="40"/>
        <v>0</v>
      </c>
      <c r="AD286" s="219">
        <f t="shared" si="40"/>
        <v>0</v>
      </c>
      <c r="AE286" s="190">
        <f t="shared" si="41"/>
        <v>0</v>
      </c>
      <c r="AF286" s="223"/>
      <c r="AG286" s="167">
        <v>0</v>
      </c>
      <c r="AH286" s="152">
        <v>0</v>
      </c>
      <c r="AI286" s="189">
        <f t="shared" si="36"/>
        <v>0</v>
      </c>
      <c r="AJ286" s="190">
        <f t="shared" si="42"/>
        <v>0</v>
      </c>
      <c r="AK286" s="156">
        <v>0</v>
      </c>
      <c r="AL286" s="237">
        <f t="shared" si="37"/>
        <v>0</v>
      </c>
      <c r="AM286" s="248"/>
      <c r="AN286" s="160"/>
      <c r="AO286" s="190">
        <f t="shared" si="43"/>
        <v>0</v>
      </c>
      <c r="AP286" s="219">
        <f t="shared" si="43"/>
        <v>0</v>
      </c>
      <c r="AQ286" s="200">
        <f t="shared" si="47"/>
        <v>0</v>
      </c>
      <c r="AR286" s="223"/>
    </row>
    <row r="287" spans="1:44" hidden="1" x14ac:dyDescent="0.3">
      <c r="A287" s="477"/>
      <c r="B287" s="257" t="s">
        <v>385</v>
      </c>
      <c r="C287" s="386"/>
      <c r="D287" s="386"/>
      <c r="E287" s="386"/>
      <c r="F287" s="386"/>
      <c r="G287" s="386"/>
      <c r="H287" s="386"/>
      <c r="I287" s="267"/>
      <c r="J287" s="15"/>
      <c r="K287" s="15"/>
      <c r="L287" s="15"/>
      <c r="M287" s="15"/>
      <c r="N287" s="15"/>
      <c r="O287" s="15"/>
      <c r="P287" s="15"/>
      <c r="Q287" s="15"/>
      <c r="R287" s="15"/>
      <c r="S287" s="15"/>
      <c r="T287" s="79"/>
      <c r="U287" s="150">
        <v>0</v>
      </c>
      <c r="V287" s="152">
        <v>0</v>
      </c>
      <c r="W287" s="189">
        <f t="shared" si="45"/>
        <v>0</v>
      </c>
      <c r="X287" s="190">
        <f t="shared" si="46"/>
        <v>0</v>
      </c>
      <c r="Y287" s="209">
        <v>0</v>
      </c>
      <c r="Z287" s="338">
        <f t="shared" si="35"/>
        <v>0</v>
      </c>
      <c r="AA287" s="159"/>
      <c r="AB287" s="159"/>
      <c r="AC287" s="190">
        <f t="shared" si="40"/>
        <v>0</v>
      </c>
      <c r="AD287" s="219">
        <f t="shared" si="40"/>
        <v>0</v>
      </c>
      <c r="AE287" s="190">
        <f t="shared" si="41"/>
        <v>0</v>
      </c>
      <c r="AF287" s="223"/>
      <c r="AG287" s="167">
        <v>0</v>
      </c>
      <c r="AH287" s="152">
        <v>0</v>
      </c>
      <c r="AI287" s="189">
        <f t="shared" si="36"/>
        <v>0</v>
      </c>
      <c r="AJ287" s="190">
        <f t="shared" si="42"/>
        <v>0</v>
      </c>
      <c r="AK287" s="156">
        <v>0</v>
      </c>
      <c r="AL287" s="237">
        <f t="shared" si="37"/>
        <v>0</v>
      </c>
      <c r="AM287" s="248"/>
      <c r="AN287" s="160"/>
      <c r="AO287" s="190">
        <f t="shared" si="43"/>
        <v>0</v>
      </c>
      <c r="AP287" s="219">
        <f t="shared" si="43"/>
        <v>0</v>
      </c>
      <c r="AQ287" s="200">
        <f t="shared" si="47"/>
        <v>0</v>
      </c>
      <c r="AR287" s="223"/>
    </row>
    <row r="288" spans="1:44" hidden="1" x14ac:dyDescent="0.3">
      <c r="A288" s="477"/>
      <c r="B288" s="257" t="s">
        <v>386</v>
      </c>
      <c r="C288" s="386"/>
      <c r="D288" s="386"/>
      <c r="E288" s="386"/>
      <c r="F288" s="386"/>
      <c r="G288" s="386"/>
      <c r="H288" s="386"/>
      <c r="I288" s="267"/>
      <c r="J288" s="15"/>
      <c r="K288" s="15"/>
      <c r="L288" s="15"/>
      <c r="M288" s="15"/>
      <c r="N288" s="15"/>
      <c r="O288" s="15"/>
      <c r="P288" s="15"/>
      <c r="Q288" s="15"/>
      <c r="R288" s="15"/>
      <c r="S288" s="15"/>
      <c r="T288" s="79"/>
      <c r="U288" s="150">
        <v>0</v>
      </c>
      <c r="V288" s="152">
        <v>0</v>
      </c>
      <c r="W288" s="189">
        <f t="shared" si="45"/>
        <v>0</v>
      </c>
      <c r="X288" s="190">
        <f t="shared" si="46"/>
        <v>0</v>
      </c>
      <c r="Y288" s="209">
        <v>0</v>
      </c>
      <c r="Z288" s="338">
        <f t="shared" si="35"/>
        <v>0</v>
      </c>
      <c r="AA288" s="159"/>
      <c r="AB288" s="159"/>
      <c r="AC288" s="190">
        <f t="shared" si="40"/>
        <v>0</v>
      </c>
      <c r="AD288" s="219">
        <f t="shared" si="40"/>
        <v>0</v>
      </c>
      <c r="AE288" s="190">
        <f t="shared" si="41"/>
        <v>0</v>
      </c>
      <c r="AF288" s="223"/>
      <c r="AG288" s="167">
        <v>0</v>
      </c>
      <c r="AH288" s="152">
        <v>0</v>
      </c>
      <c r="AI288" s="189">
        <f t="shared" si="36"/>
        <v>0</v>
      </c>
      <c r="AJ288" s="190">
        <f t="shared" si="42"/>
        <v>0</v>
      </c>
      <c r="AK288" s="156">
        <v>0</v>
      </c>
      <c r="AL288" s="237">
        <f t="shared" si="37"/>
        <v>0</v>
      </c>
      <c r="AM288" s="248"/>
      <c r="AN288" s="160"/>
      <c r="AO288" s="190">
        <f t="shared" si="43"/>
        <v>0</v>
      </c>
      <c r="AP288" s="219">
        <f t="shared" si="43"/>
        <v>0</v>
      </c>
      <c r="AQ288" s="200">
        <f t="shared" si="47"/>
        <v>0</v>
      </c>
      <c r="AR288" s="223"/>
    </row>
    <row r="289" spans="1:44" hidden="1" x14ac:dyDescent="0.3">
      <c r="A289" s="477"/>
      <c r="B289" s="257" t="s">
        <v>387</v>
      </c>
      <c r="C289" s="386"/>
      <c r="D289" s="386"/>
      <c r="E289" s="386"/>
      <c r="F289" s="386"/>
      <c r="G289" s="386"/>
      <c r="H289" s="386"/>
      <c r="I289" s="267"/>
      <c r="J289" s="15"/>
      <c r="K289" s="15"/>
      <c r="L289" s="15"/>
      <c r="M289" s="15"/>
      <c r="N289" s="15"/>
      <c r="O289" s="15"/>
      <c r="P289" s="15"/>
      <c r="Q289" s="15"/>
      <c r="R289" s="15"/>
      <c r="S289" s="15"/>
      <c r="T289" s="79"/>
      <c r="U289" s="150">
        <v>0</v>
      </c>
      <c r="V289" s="152">
        <v>0</v>
      </c>
      <c r="W289" s="189">
        <f t="shared" si="45"/>
        <v>0</v>
      </c>
      <c r="X289" s="190">
        <f t="shared" si="46"/>
        <v>0</v>
      </c>
      <c r="Y289" s="209">
        <v>0</v>
      </c>
      <c r="Z289" s="338">
        <f t="shared" si="35"/>
        <v>0</v>
      </c>
      <c r="AA289" s="159"/>
      <c r="AB289" s="159"/>
      <c r="AC289" s="190">
        <f t="shared" si="40"/>
        <v>0</v>
      </c>
      <c r="AD289" s="219">
        <f t="shared" si="40"/>
        <v>0</v>
      </c>
      <c r="AE289" s="190">
        <f t="shared" si="41"/>
        <v>0</v>
      </c>
      <c r="AF289" s="223"/>
      <c r="AG289" s="167">
        <v>0</v>
      </c>
      <c r="AH289" s="152">
        <v>0</v>
      </c>
      <c r="AI289" s="189">
        <f t="shared" si="36"/>
        <v>0</v>
      </c>
      <c r="AJ289" s="190">
        <f t="shared" si="42"/>
        <v>0</v>
      </c>
      <c r="AK289" s="156">
        <v>0</v>
      </c>
      <c r="AL289" s="237">
        <f t="shared" si="37"/>
        <v>0</v>
      </c>
      <c r="AM289" s="248"/>
      <c r="AN289" s="160"/>
      <c r="AO289" s="190">
        <f t="shared" si="43"/>
        <v>0</v>
      </c>
      <c r="AP289" s="219">
        <f t="shared" si="43"/>
        <v>0</v>
      </c>
      <c r="AQ289" s="200">
        <f t="shared" si="47"/>
        <v>0</v>
      </c>
      <c r="AR289" s="223"/>
    </row>
    <row r="290" spans="1:44" hidden="1" x14ac:dyDescent="0.3">
      <c r="A290" s="477"/>
      <c r="B290" s="257" t="s">
        <v>388</v>
      </c>
      <c r="C290" s="386"/>
      <c r="D290" s="386"/>
      <c r="E290" s="386"/>
      <c r="F290" s="386"/>
      <c r="G290" s="386"/>
      <c r="H290" s="386"/>
      <c r="I290" s="267"/>
      <c r="J290" s="15"/>
      <c r="K290" s="15"/>
      <c r="L290" s="15"/>
      <c r="M290" s="15"/>
      <c r="N290" s="15"/>
      <c r="O290" s="15"/>
      <c r="P290" s="15"/>
      <c r="Q290" s="15"/>
      <c r="R290" s="15"/>
      <c r="S290" s="15"/>
      <c r="T290" s="79"/>
      <c r="U290" s="150">
        <v>0</v>
      </c>
      <c r="V290" s="152">
        <v>0</v>
      </c>
      <c r="W290" s="189">
        <f t="shared" si="45"/>
        <v>0</v>
      </c>
      <c r="X290" s="190">
        <f t="shared" si="46"/>
        <v>0</v>
      </c>
      <c r="Y290" s="209">
        <v>0</v>
      </c>
      <c r="Z290" s="338">
        <f t="shared" si="35"/>
        <v>0</v>
      </c>
      <c r="AA290" s="159"/>
      <c r="AB290" s="159"/>
      <c r="AC290" s="190">
        <f t="shared" si="40"/>
        <v>0</v>
      </c>
      <c r="AD290" s="219">
        <f t="shared" si="40"/>
        <v>0</v>
      </c>
      <c r="AE290" s="190">
        <f t="shared" si="41"/>
        <v>0</v>
      </c>
      <c r="AF290" s="223"/>
      <c r="AG290" s="167">
        <v>0</v>
      </c>
      <c r="AH290" s="152">
        <v>0</v>
      </c>
      <c r="AI290" s="189">
        <f t="shared" si="36"/>
        <v>0</v>
      </c>
      <c r="AJ290" s="190">
        <f t="shared" si="42"/>
        <v>0</v>
      </c>
      <c r="AK290" s="156">
        <v>0</v>
      </c>
      <c r="AL290" s="237">
        <f t="shared" si="37"/>
        <v>0</v>
      </c>
      <c r="AM290" s="248"/>
      <c r="AN290" s="160"/>
      <c r="AO290" s="190">
        <f t="shared" si="43"/>
        <v>0</v>
      </c>
      <c r="AP290" s="219">
        <f t="shared" si="43"/>
        <v>0</v>
      </c>
      <c r="AQ290" s="200">
        <f t="shared" si="47"/>
        <v>0</v>
      </c>
      <c r="AR290" s="223"/>
    </row>
    <row r="291" spans="1:44" hidden="1" x14ac:dyDescent="0.3">
      <c r="A291" s="477"/>
      <c r="B291" s="257" t="s">
        <v>389</v>
      </c>
      <c r="C291" s="386"/>
      <c r="D291" s="386"/>
      <c r="E291" s="386"/>
      <c r="F291" s="386"/>
      <c r="G291" s="386"/>
      <c r="H291" s="386"/>
      <c r="I291" s="267"/>
      <c r="J291" s="15"/>
      <c r="K291" s="15"/>
      <c r="L291" s="15"/>
      <c r="M291" s="15"/>
      <c r="N291" s="15"/>
      <c r="O291" s="15"/>
      <c r="P291" s="15"/>
      <c r="Q291" s="15"/>
      <c r="R291" s="15"/>
      <c r="S291" s="15"/>
      <c r="T291" s="79"/>
      <c r="U291" s="150">
        <v>0</v>
      </c>
      <c r="V291" s="152">
        <v>0</v>
      </c>
      <c r="W291" s="189">
        <f t="shared" si="45"/>
        <v>0</v>
      </c>
      <c r="X291" s="190">
        <f t="shared" si="46"/>
        <v>0</v>
      </c>
      <c r="Y291" s="209">
        <v>0</v>
      </c>
      <c r="Z291" s="338">
        <f t="shared" si="35"/>
        <v>0</v>
      </c>
      <c r="AA291" s="159"/>
      <c r="AB291" s="159"/>
      <c r="AC291" s="190">
        <f t="shared" si="40"/>
        <v>0</v>
      </c>
      <c r="AD291" s="219">
        <f t="shared" si="40"/>
        <v>0</v>
      </c>
      <c r="AE291" s="190">
        <f t="shared" si="41"/>
        <v>0</v>
      </c>
      <c r="AF291" s="223"/>
      <c r="AG291" s="167">
        <v>0</v>
      </c>
      <c r="AH291" s="152">
        <v>0</v>
      </c>
      <c r="AI291" s="189">
        <f t="shared" si="36"/>
        <v>0</v>
      </c>
      <c r="AJ291" s="190">
        <f t="shared" si="42"/>
        <v>0</v>
      </c>
      <c r="AK291" s="156">
        <v>0</v>
      </c>
      <c r="AL291" s="237">
        <f t="shared" si="37"/>
        <v>0</v>
      </c>
      <c r="AM291" s="248"/>
      <c r="AN291" s="160"/>
      <c r="AO291" s="190">
        <f t="shared" si="43"/>
        <v>0</v>
      </c>
      <c r="AP291" s="219">
        <f t="shared" si="43"/>
        <v>0</v>
      </c>
      <c r="AQ291" s="200">
        <f t="shared" si="47"/>
        <v>0</v>
      </c>
      <c r="AR291" s="223"/>
    </row>
    <row r="292" spans="1:44" hidden="1" x14ac:dyDescent="0.3">
      <c r="A292" s="477"/>
      <c r="B292" s="257" t="s">
        <v>390</v>
      </c>
      <c r="C292" s="386"/>
      <c r="D292" s="386"/>
      <c r="E292" s="386"/>
      <c r="F292" s="386"/>
      <c r="G292" s="386"/>
      <c r="H292" s="386"/>
      <c r="I292" s="267"/>
      <c r="J292" s="15"/>
      <c r="K292" s="15"/>
      <c r="L292" s="15"/>
      <c r="M292" s="15"/>
      <c r="N292" s="15"/>
      <c r="O292" s="15"/>
      <c r="P292" s="15"/>
      <c r="Q292" s="15"/>
      <c r="R292" s="15"/>
      <c r="S292" s="15"/>
      <c r="T292" s="79"/>
      <c r="U292" s="150">
        <v>0</v>
      </c>
      <c r="V292" s="152">
        <v>0</v>
      </c>
      <c r="W292" s="189">
        <f t="shared" si="45"/>
        <v>0</v>
      </c>
      <c r="X292" s="190">
        <f t="shared" si="46"/>
        <v>0</v>
      </c>
      <c r="Y292" s="209">
        <v>0</v>
      </c>
      <c r="Z292" s="338">
        <f t="shared" si="35"/>
        <v>0</v>
      </c>
      <c r="AA292" s="159"/>
      <c r="AB292" s="159"/>
      <c r="AC292" s="190">
        <f t="shared" si="40"/>
        <v>0</v>
      </c>
      <c r="AD292" s="219">
        <f t="shared" si="40"/>
        <v>0</v>
      </c>
      <c r="AE292" s="190">
        <f t="shared" si="41"/>
        <v>0</v>
      </c>
      <c r="AF292" s="223"/>
      <c r="AG292" s="167">
        <v>0</v>
      </c>
      <c r="AH292" s="152">
        <v>0</v>
      </c>
      <c r="AI292" s="189">
        <f t="shared" si="36"/>
        <v>0</v>
      </c>
      <c r="AJ292" s="190">
        <f t="shared" si="42"/>
        <v>0</v>
      </c>
      <c r="AK292" s="156">
        <v>0</v>
      </c>
      <c r="AL292" s="237">
        <f t="shared" si="37"/>
        <v>0</v>
      </c>
      <c r="AM292" s="248"/>
      <c r="AN292" s="160"/>
      <c r="AO292" s="190">
        <f t="shared" si="43"/>
        <v>0</v>
      </c>
      <c r="AP292" s="219">
        <f t="shared" si="43"/>
        <v>0</v>
      </c>
      <c r="AQ292" s="200">
        <f t="shared" si="47"/>
        <v>0</v>
      </c>
      <c r="AR292" s="223"/>
    </row>
    <row r="293" spans="1:44" hidden="1" x14ac:dyDescent="0.3">
      <c r="A293" s="477"/>
      <c r="B293" s="257" t="s">
        <v>391</v>
      </c>
      <c r="C293" s="386"/>
      <c r="D293" s="386"/>
      <c r="E293" s="386"/>
      <c r="F293" s="386"/>
      <c r="G293" s="386"/>
      <c r="H293" s="386"/>
      <c r="I293" s="267"/>
      <c r="J293" s="15"/>
      <c r="K293" s="15"/>
      <c r="L293" s="15"/>
      <c r="M293" s="15"/>
      <c r="N293" s="15"/>
      <c r="O293" s="15"/>
      <c r="P293" s="15"/>
      <c r="Q293" s="15"/>
      <c r="R293" s="15"/>
      <c r="S293" s="15"/>
      <c r="T293" s="79"/>
      <c r="U293" s="150">
        <v>0</v>
      </c>
      <c r="V293" s="152">
        <v>0</v>
      </c>
      <c r="W293" s="189">
        <f t="shared" si="45"/>
        <v>0</v>
      </c>
      <c r="X293" s="190">
        <f t="shared" si="46"/>
        <v>0</v>
      </c>
      <c r="Y293" s="209">
        <v>0</v>
      </c>
      <c r="Z293" s="338">
        <f t="shared" si="35"/>
        <v>0</v>
      </c>
      <c r="AA293" s="159"/>
      <c r="AB293" s="159"/>
      <c r="AC293" s="190">
        <f t="shared" si="40"/>
        <v>0</v>
      </c>
      <c r="AD293" s="219">
        <f t="shared" si="40"/>
        <v>0</v>
      </c>
      <c r="AE293" s="190">
        <f t="shared" si="41"/>
        <v>0</v>
      </c>
      <c r="AF293" s="223"/>
      <c r="AG293" s="167">
        <v>0</v>
      </c>
      <c r="AH293" s="152">
        <v>0</v>
      </c>
      <c r="AI293" s="189">
        <f t="shared" si="36"/>
        <v>0</v>
      </c>
      <c r="AJ293" s="190">
        <f t="shared" si="42"/>
        <v>0</v>
      </c>
      <c r="AK293" s="156">
        <v>0</v>
      </c>
      <c r="AL293" s="237">
        <f t="shared" si="37"/>
        <v>0</v>
      </c>
      <c r="AM293" s="248"/>
      <c r="AN293" s="160"/>
      <c r="AO293" s="190">
        <f t="shared" si="43"/>
        <v>0</v>
      </c>
      <c r="AP293" s="219">
        <f t="shared" si="43"/>
        <v>0</v>
      </c>
      <c r="AQ293" s="200">
        <f t="shared" si="47"/>
        <v>0</v>
      </c>
      <c r="AR293" s="223"/>
    </row>
    <row r="294" spans="1:44" hidden="1" x14ac:dyDescent="0.3">
      <c r="A294" s="477"/>
      <c r="B294" s="257" t="s">
        <v>392</v>
      </c>
      <c r="C294" s="386"/>
      <c r="D294" s="386"/>
      <c r="E294" s="386"/>
      <c r="F294" s="386"/>
      <c r="G294" s="386"/>
      <c r="H294" s="386"/>
      <c r="I294" s="267"/>
      <c r="J294" s="15"/>
      <c r="K294" s="15"/>
      <c r="L294" s="15"/>
      <c r="M294" s="15"/>
      <c r="N294" s="15"/>
      <c r="O294" s="15"/>
      <c r="P294" s="15"/>
      <c r="Q294" s="15"/>
      <c r="R294" s="15"/>
      <c r="S294" s="15"/>
      <c r="T294" s="79"/>
      <c r="U294" s="150">
        <v>0</v>
      </c>
      <c r="V294" s="152">
        <v>0</v>
      </c>
      <c r="W294" s="189">
        <f t="shared" si="45"/>
        <v>0</v>
      </c>
      <c r="X294" s="190">
        <f t="shared" si="46"/>
        <v>0</v>
      </c>
      <c r="Y294" s="209">
        <v>0</v>
      </c>
      <c r="Z294" s="338">
        <f t="shared" si="35"/>
        <v>0</v>
      </c>
      <c r="AA294" s="159"/>
      <c r="AB294" s="159"/>
      <c r="AC294" s="190">
        <f t="shared" si="40"/>
        <v>0</v>
      </c>
      <c r="AD294" s="219">
        <f t="shared" si="40"/>
        <v>0</v>
      </c>
      <c r="AE294" s="190">
        <f t="shared" si="41"/>
        <v>0</v>
      </c>
      <c r="AF294" s="223"/>
      <c r="AG294" s="167">
        <v>0</v>
      </c>
      <c r="AH294" s="152">
        <v>0</v>
      </c>
      <c r="AI294" s="189">
        <f t="shared" si="36"/>
        <v>0</v>
      </c>
      <c r="AJ294" s="190">
        <f t="shared" si="42"/>
        <v>0</v>
      </c>
      <c r="AK294" s="156">
        <v>0</v>
      </c>
      <c r="AL294" s="237">
        <f t="shared" si="37"/>
        <v>0</v>
      </c>
      <c r="AM294" s="248"/>
      <c r="AN294" s="160"/>
      <c r="AO294" s="190">
        <f t="shared" si="43"/>
        <v>0</v>
      </c>
      <c r="AP294" s="219">
        <f t="shared" si="43"/>
        <v>0</v>
      </c>
      <c r="AQ294" s="200">
        <f t="shared" si="47"/>
        <v>0</v>
      </c>
      <c r="AR294" s="223"/>
    </row>
    <row r="295" spans="1:44" hidden="1" x14ac:dyDescent="0.3">
      <c r="A295" s="477"/>
      <c r="B295" s="257" t="s">
        <v>393</v>
      </c>
      <c r="C295" s="386"/>
      <c r="D295" s="386"/>
      <c r="E295" s="386"/>
      <c r="F295" s="386"/>
      <c r="G295" s="386"/>
      <c r="H295" s="386"/>
      <c r="I295" s="267"/>
      <c r="J295" s="15"/>
      <c r="K295" s="15"/>
      <c r="L295" s="15"/>
      <c r="M295" s="15"/>
      <c r="N295" s="15"/>
      <c r="O295" s="15"/>
      <c r="P295" s="15"/>
      <c r="Q295" s="15"/>
      <c r="R295" s="15"/>
      <c r="S295" s="15"/>
      <c r="T295" s="79"/>
      <c r="U295" s="150">
        <v>0</v>
      </c>
      <c r="V295" s="152">
        <v>0</v>
      </c>
      <c r="W295" s="189">
        <f t="shared" si="45"/>
        <v>0</v>
      </c>
      <c r="X295" s="190">
        <f t="shared" si="46"/>
        <v>0</v>
      </c>
      <c r="Y295" s="209">
        <v>0</v>
      </c>
      <c r="Z295" s="338">
        <f t="shared" si="35"/>
        <v>0</v>
      </c>
      <c r="AA295" s="159"/>
      <c r="AB295" s="159"/>
      <c r="AC295" s="190">
        <f t="shared" si="40"/>
        <v>0</v>
      </c>
      <c r="AD295" s="219">
        <f t="shared" si="40"/>
        <v>0</v>
      </c>
      <c r="AE295" s="190">
        <f t="shared" si="41"/>
        <v>0</v>
      </c>
      <c r="AF295" s="223"/>
      <c r="AG295" s="167">
        <v>0</v>
      </c>
      <c r="AH295" s="152">
        <v>0</v>
      </c>
      <c r="AI295" s="189">
        <f t="shared" si="36"/>
        <v>0</v>
      </c>
      <c r="AJ295" s="190">
        <f t="shared" si="42"/>
        <v>0</v>
      </c>
      <c r="AK295" s="156">
        <v>0</v>
      </c>
      <c r="AL295" s="237">
        <f t="shared" si="37"/>
        <v>0</v>
      </c>
      <c r="AM295" s="248"/>
      <c r="AN295" s="160"/>
      <c r="AO295" s="190">
        <f t="shared" si="43"/>
        <v>0</v>
      </c>
      <c r="AP295" s="219">
        <f t="shared" si="43"/>
        <v>0</v>
      </c>
      <c r="AQ295" s="200">
        <f t="shared" si="47"/>
        <v>0</v>
      </c>
      <c r="AR295" s="223"/>
    </row>
    <row r="296" spans="1:44" hidden="1" x14ac:dyDescent="0.3">
      <c r="A296" s="477"/>
      <c r="B296" s="257" t="s">
        <v>394</v>
      </c>
      <c r="C296" s="386"/>
      <c r="D296" s="386"/>
      <c r="E296" s="386"/>
      <c r="F296" s="386"/>
      <c r="G296" s="386"/>
      <c r="H296" s="386"/>
      <c r="I296" s="267"/>
      <c r="J296" s="15"/>
      <c r="K296" s="15"/>
      <c r="L296" s="15"/>
      <c r="M296" s="15"/>
      <c r="N296" s="15"/>
      <c r="O296" s="15"/>
      <c r="P296" s="15"/>
      <c r="Q296" s="15"/>
      <c r="R296" s="15"/>
      <c r="S296" s="15"/>
      <c r="T296" s="79"/>
      <c r="U296" s="150">
        <v>0</v>
      </c>
      <c r="V296" s="152">
        <v>0</v>
      </c>
      <c r="W296" s="189">
        <f t="shared" si="45"/>
        <v>0</v>
      </c>
      <c r="X296" s="190">
        <f t="shared" si="46"/>
        <v>0</v>
      </c>
      <c r="Y296" s="209">
        <v>0</v>
      </c>
      <c r="Z296" s="338">
        <f t="shared" si="35"/>
        <v>0</v>
      </c>
      <c r="AA296" s="159"/>
      <c r="AB296" s="159"/>
      <c r="AC296" s="190">
        <f t="shared" si="40"/>
        <v>0</v>
      </c>
      <c r="AD296" s="219">
        <f t="shared" si="40"/>
        <v>0</v>
      </c>
      <c r="AE296" s="190">
        <f t="shared" si="41"/>
        <v>0</v>
      </c>
      <c r="AF296" s="223"/>
      <c r="AG296" s="167">
        <v>0</v>
      </c>
      <c r="AH296" s="152">
        <v>0</v>
      </c>
      <c r="AI296" s="189">
        <f t="shared" si="36"/>
        <v>0</v>
      </c>
      <c r="AJ296" s="190">
        <f t="shared" si="42"/>
        <v>0</v>
      </c>
      <c r="AK296" s="156">
        <v>0</v>
      </c>
      <c r="AL296" s="237">
        <f t="shared" si="37"/>
        <v>0</v>
      </c>
      <c r="AM296" s="248"/>
      <c r="AN296" s="160"/>
      <c r="AO296" s="190">
        <f t="shared" si="43"/>
        <v>0</v>
      </c>
      <c r="AP296" s="219">
        <f t="shared" si="43"/>
        <v>0</v>
      </c>
      <c r="AQ296" s="200">
        <f t="shared" si="47"/>
        <v>0</v>
      </c>
      <c r="AR296" s="223"/>
    </row>
    <row r="297" spans="1:44" hidden="1" x14ac:dyDescent="0.3">
      <c r="A297" s="477"/>
      <c r="B297" s="257" t="s">
        <v>395</v>
      </c>
      <c r="C297" s="386"/>
      <c r="D297" s="386"/>
      <c r="E297" s="386"/>
      <c r="F297" s="386"/>
      <c r="G297" s="386"/>
      <c r="H297" s="386"/>
      <c r="I297" s="267"/>
      <c r="J297" s="15"/>
      <c r="K297" s="15"/>
      <c r="L297" s="15"/>
      <c r="M297" s="15"/>
      <c r="N297" s="15"/>
      <c r="O297" s="15"/>
      <c r="P297" s="15"/>
      <c r="Q297" s="15"/>
      <c r="R297" s="15"/>
      <c r="S297" s="15"/>
      <c r="T297" s="79"/>
      <c r="U297" s="150">
        <v>0</v>
      </c>
      <c r="V297" s="152">
        <v>0</v>
      </c>
      <c r="W297" s="189">
        <f t="shared" si="45"/>
        <v>0</v>
      </c>
      <c r="X297" s="190">
        <f t="shared" si="46"/>
        <v>0</v>
      </c>
      <c r="Y297" s="209">
        <v>0</v>
      </c>
      <c r="Z297" s="338">
        <f t="shared" si="35"/>
        <v>0</v>
      </c>
      <c r="AA297" s="159"/>
      <c r="AB297" s="159"/>
      <c r="AC297" s="190">
        <f t="shared" si="40"/>
        <v>0</v>
      </c>
      <c r="AD297" s="219">
        <f t="shared" si="40"/>
        <v>0</v>
      </c>
      <c r="AE297" s="190">
        <f t="shared" si="41"/>
        <v>0</v>
      </c>
      <c r="AF297" s="223"/>
      <c r="AG297" s="167">
        <v>0</v>
      </c>
      <c r="AH297" s="152">
        <v>0</v>
      </c>
      <c r="AI297" s="189">
        <f t="shared" si="36"/>
        <v>0</v>
      </c>
      <c r="AJ297" s="190">
        <f t="shared" si="42"/>
        <v>0</v>
      </c>
      <c r="AK297" s="156">
        <v>0</v>
      </c>
      <c r="AL297" s="237">
        <f t="shared" si="37"/>
        <v>0</v>
      </c>
      <c r="AM297" s="248"/>
      <c r="AN297" s="160"/>
      <c r="AO297" s="190">
        <f t="shared" si="43"/>
        <v>0</v>
      </c>
      <c r="AP297" s="219">
        <f t="shared" si="43"/>
        <v>0</v>
      </c>
      <c r="AQ297" s="200">
        <f t="shared" si="47"/>
        <v>0</v>
      </c>
      <c r="AR297" s="223"/>
    </row>
    <row r="298" spans="1:44" hidden="1" x14ac:dyDescent="0.3">
      <c r="A298" s="477"/>
      <c r="B298" s="257" t="s">
        <v>396</v>
      </c>
      <c r="C298" s="386"/>
      <c r="D298" s="386"/>
      <c r="E298" s="386"/>
      <c r="F298" s="386"/>
      <c r="G298" s="386"/>
      <c r="H298" s="386"/>
      <c r="I298" s="267"/>
      <c r="J298" s="15"/>
      <c r="K298" s="15"/>
      <c r="L298" s="15"/>
      <c r="M298" s="15"/>
      <c r="N298" s="15"/>
      <c r="O298" s="15"/>
      <c r="P298" s="15"/>
      <c r="Q298" s="15"/>
      <c r="R298" s="15"/>
      <c r="S298" s="15"/>
      <c r="T298" s="79"/>
      <c r="U298" s="150">
        <v>0</v>
      </c>
      <c r="V298" s="152">
        <v>0</v>
      </c>
      <c r="W298" s="189">
        <f t="shared" si="45"/>
        <v>0</v>
      </c>
      <c r="X298" s="190">
        <f t="shared" si="46"/>
        <v>0</v>
      </c>
      <c r="Y298" s="209">
        <v>0</v>
      </c>
      <c r="Z298" s="338">
        <f t="shared" si="35"/>
        <v>0</v>
      </c>
      <c r="AA298" s="159"/>
      <c r="AB298" s="159"/>
      <c r="AC298" s="190">
        <f t="shared" si="40"/>
        <v>0</v>
      </c>
      <c r="AD298" s="219">
        <f t="shared" si="40"/>
        <v>0</v>
      </c>
      <c r="AE298" s="190">
        <f t="shared" si="41"/>
        <v>0</v>
      </c>
      <c r="AF298" s="223"/>
      <c r="AG298" s="167">
        <v>0</v>
      </c>
      <c r="AH298" s="152">
        <v>0</v>
      </c>
      <c r="AI298" s="189">
        <f t="shared" si="36"/>
        <v>0</v>
      </c>
      <c r="AJ298" s="190">
        <f t="shared" si="42"/>
        <v>0</v>
      </c>
      <c r="AK298" s="156">
        <v>0</v>
      </c>
      <c r="AL298" s="237">
        <f t="shared" si="37"/>
        <v>0</v>
      </c>
      <c r="AM298" s="248"/>
      <c r="AN298" s="160"/>
      <c r="AO298" s="190">
        <f t="shared" si="43"/>
        <v>0</v>
      </c>
      <c r="AP298" s="219">
        <f t="shared" si="43"/>
        <v>0</v>
      </c>
      <c r="AQ298" s="200">
        <f t="shared" si="47"/>
        <v>0</v>
      </c>
      <c r="AR298" s="223"/>
    </row>
    <row r="299" spans="1:44" hidden="1" x14ac:dyDescent="0.3">
      <c r="A299" s="477"/>
      <c r="B299" s="257" t="s">
        <v>397</v>
      </c>
      <c r="C299" s="386"/>
      <c r="D299" s="386"/>
      <c r="E299" s="386"/>
      <c r="F299" s="386"/>
      <c r="G299" s="386"/>
      <c r="H299" s="386"/>
      <c r="I299" s="267"/>
      <c r="J299" s="15"/>
      <c r="K299" s="15"/>
      <c r="L299" s="15"/>
      <c r="M299" s="15"/>
      <c r="N299" s="15"/>
      <c r="O299" s="15"/>
      <c r="P299" s="15"/>
      <c r="Q299" s="15"/>
      <c r="R299" s="15"/>
      <c r="S299" s="15"/>
      <c r="T299" s="79"/>
      <c r="U299" s="150">
        <v>0</v>
      </c>
      <c r="V299" s="152">
        <v>0</v>
      </c>
      <c r="W299" s="189">
        <f t="shared" si="45"/>
        <v>0</v>
      </c>
      <c r="X299" s="190">
        <f t="shared" si="46"/>
        <v>0</v>
      </c>
      <c r="Y299" s="209">
        <v>0</v>
      </c>
      <c r="Z299" s="338">
        <f t="shared" si="35"/>
        <v>0</v>
      </c>
      <c r="AA299" s="159"/>
      <c r="AB299" s="159"/>
      <c r="AC299" s="190">
        <f t="shared" si="40"/>
        <v>0</v>
      </c>
      <c r="AD299" s="219">
        <f t="shared" si="40"/>
        <v>0</v>
      </c>
      <c r="AE299" s="190">
        <f t="shared" si="41"/>
        <v>0</v>
      </c>
      <c r="AF299" s="223"/>
      <c r="AG299" s="167">
        <v>0</v>
      </c>
      <c r="AH299" s="152">
        <v>0</v>
      </c>
      <c r="AI299" s="189">
        <f t="shared" si="36"/>
        <v>0</v>
      </c>
      <c r="AJ299" s="190">
        <f t="shared" si="42"/>
        <v>0</v>
      </c>
      <c r="AK299" s="156">
        <v>0</v>
      </c>
      <c r="AL299" s="237">
        <f t="shared" si="37"/>
        <v>0</v>
      </c>
      <c r="AM299" s="248"/>
      <c r="AN299" s="160"/>
      <c r="AO299" s="190">
        <f t="shared" si="43"/>
        <v>0</v>
      </c>
      <c r="AP299" s="219">
        <f t="shared" si="43"/>
        <v>0</v>
      </c>
      <c r="AQ299" s="200">
        <f t="shared" si="47"/>
        <v>0</v>
      </c>
      <c r="AR299" s="223"/>
    </row>
    <row r="300" spans="1:44" hidden="1" x14ac:dyDescent="0.3">
      <c r="A300" s="477"/>
      <c r="B300" s="257" t="s">
        <v>398</v>
      </c>
      <c r="C300" s="386"/>
      <c r="D300" s="386"/>
      <c r="E300" s="386"/>
      <c r="F300" s="386"/>
      <c r="G300" s="386"/>
      <c r="H300" s="386"/>
      <c r="I300" s="267"/>
      <c r="J300" s="15"/>
      <c r="K300" s="15"/>
      <c r="L300" s="15"/>
      <c r="M300" s="15"/>
      <c r="N300" s="15"/>
      <c r="O300" s="15"/>
      <c r="P300" s="15"/>
      <c r="Q300" s="15"/>
      <c r="R300" s="15"/>
      <c r="S300" s="15"/>
      <c r="T300" s="79"/>
      <c r="U300" s="150">
        <v>0</v>
      </c>
      <c r="V300" s="152">
        <v>0</v>
      </c>
      <c r="W300" s="189">
        <f t="shared" si="45"/>
        <v>0</v>
      </c>
      <c r="X300" s="190">
        <f t="shared" si="46"/>
        <v>0</v>
      </c>
      <c r="Y300" s="209">
        <v>0</v>
      </c>
      <c r="Z300" s="338">
        <f t="shared" si="35"/>
        <v>0</v>
      </c>
      <c r="AA300" s="159"/>
      <c r="AB300" s="159"/>
      <c r="AC300" s="190">
        <f t="shared" si="40"/>
        <v>0</v>
      </c>
      <c r="AD300" s="219">
        <f t="shared" si="40"/>
        <v>0</v>
      </c>
      <c r="AE300" s="190">
        <f t="shared" si="41"/>
        <v>0</v>
      </c>
      <c r="AF300" s="223"/>
      <c r="AG300" s="167">
        <v>0</v>
      </c>
      <c r="AH300" s="152">
        <v>0</v>
      </c>
      <c r="AI300" s="189">
        <f t="shared" si="36"/>
        <v>0</v>
      </c>
      <c r="AJ300" s="190">
        <f t="shared" si="42"/>
        <v>0</v>
      </c>
      <c r="AK300" s="156">
        <v>0</v>
      </c>
      <c r="AL300" s="237">
        <f t="shared" si="37"/>
        <v>0</v>
      </c>
      <c r="AM300" s="248"/>
      <c r="AN300" s="160"/>
      <c r="AO300" s="190">
        <f t="shared" si="43"/>
        <v>0</v>
      </c>
      <c r="AP300" s="219">
        <f t="shared" si="43"/>
        <v>0</v>
      </c>
      <c r="AQ300" s="200">
        <f t="shared" si="47"/>
        <v>0</v>
      </c>
      <c r="AR300" s="223"/>
    </row>
    <row r="301" spans="1:44" hidden="1" x14ac:dyDescent="0.3">
      <c r="A301" s="477"/>
      <c r="B301" s="257" t="s">
        <v>399</v>
      </c>
      <c r="C301" s="386"/>
      <c r="D301" s="386"/>
      <c r="E301" s="386"/>
      <c r="F301" s="386"/>
      <c r="G301" s="386"/>
      <c r="H301" s="386"/>
      <c r="I301" s="267"/>
      <c r="J301" s="15"/>
      <c r="K301" s="15"/>
      <c r="L301" s="15"/>
      <c r="M301" s="15"/>
      <c r="N301" s="15"/>
      <c r="O301" s="15"/>
      <c r="P301" s="15"/>
      <c r="Q301" s="15"/>
      <c r="R301" s="15"/>
      <c r="S301" s="15"/>
      <c r="T301" s="79"/>
      <c r="U301" s="150">
        <v>0</v>
      </c>
      <c r="V301" s="152">
        <v>0</v>
      </c>
      <c r="W301" s="189">
        <f t="shared" si="45"/>
        <v>0</v>
      </c>
      <c r="X301" s="190">
        <f t="shared" si="46"/>
        <v>0</v>
      </c>
      <c r="Y301" s="209">
        <v>0</v>
      </c>
      <c r="Z301" s="338">
        <f t="shared" si="35"/>
        <v>0</v>
      </c>
      <c r="AA301" s="159"/>
      <c r="AB301" s="159"/>
      <c r="AC301" s="190">
        <f t="shared" si="40"/>
        <v>0</v>
      </c>
      <c r="AD301" s="219">
        <f t="shared" si="40"/>
        <v>0</v>
      </c>
      <c r="AE301" s="190">
        <f t="shared" si="41"/>
        <v>0</v>
      </c>
      <c r="AF301" s="223"/>
      <c r="AG301" s="167">
        <v>0</v>
      </c>
      <c r="AH301" s="152">
        <v>0</v>
      </c>
      <c r="AI301" s="189">
        <f t="shared" si="36"/>
        <v>0</v>
      </c>
      <c r="AJ301" s="190">
        <f t="shared" si="42"/>
        <v>0</v>
      </c>
      <c r="AK301" s="156">
        <v>0</v>
      </c>
      <c r="AL301" s="237">
        <f t="shared" si="37"/>
        <v>0</v>
      </c>
      <c r="AM301" s="248"/>
      <c r="AN301" s="160"/>
      <c r="AO301" s="190">
        <f t="shared" si="43"/>
        <v>0</v>
      </c>
      <c r="AP301" s="219">
        <f t="shared" si="43"/>
        <v>0</v>
      </c>
      <c r="AQ301" s="200">
        <f t="shared" si="47"/>
        <v>0</v>
      </c>
      <c r="AR301" s="223"/>
    </row>
    <row r="302" spans="1:44" hidden="1" x14ac:dyDescent="0.3">
      <c r="A302" s="477"/>
      <c r="B302" s="257" t="s">
        <v>400</v>
      </c>
      <c r="C302" s="386"/>
      <c r="D302" s="386"/>
      <c r="E302" s="386"/>
      <c r="F302" s="386"/>
      <c r="G302" s="386"/>
      <c r="H302" s="386"/>
      <c r="I302" s="267"/>
      <c r="J302" s="15"/>
      <c r="K302" s="15"/>
      <c r="L302" s="15"/>
      <c r="M302" s="15"/>
      <c r="N302" s="15"/>
      <c r="O302" s="15"/>
      <c r="P302" s="15"/>
      <c r="Q302" s="15"/>
      <c r="R302" s="15"/>
      <c r="S302" s="15"/>
      <c r="T302" s="79"/>
      <c r="U302" s="150">
        <v>0</v>
      </c>
      <c r="V302" s="152">
        <v>0</v>
      </c>
      <c r="W302" s="189">
        <f t="shared" si="45"/>
        <v>0</v>
      </c>
      <c r="X302" s="190">
        <f t="shared" si="46"/>
        <v>0</v>
      </c>
      <c r="Y302" s="209">
        <v>0</v>
      </c>
      <c r="Z302" s="338">
        <f t="shared" si="35"/>
        <v>0</v>
      </c>
      <c r="AA302" s="159"/>
      <c r="AB302" s="159"/>
      <c r="AC302" s="190">
        <f t="shared" si="40"/>
        <v>0</v>
      </c>
      <c r="AD302" s="219">
        <f t="shared" si="40"/>
        <v>0</v>
      </c>
      <c r="AE302" s="190">
        <f t="shared" si="41"/>
        <v>0</v>
      </c>
      <c r="AF302" s="223"/>
      <c r="AG302" s="167">
        <v>0</v>
      </c>
      <c r="AH302" s="152">
        <v>0</v>
      </c>
      <c r="AI302" s="189">
        <f t="shared" si="36"/>
        <v>0</v>
      </c>
      <c r="AJ302" s="190">
        <f t="shared" si="42"/>
        <v>0</v>
      </c>
      <c r="AK302" s="156">
        <v>0</v>
      </c>
      <c r="AL302" s="237">
        <f t="shared" si="37"/>
        <v>0</v>
      </c>
      <c r="AM302" s="248"/>
      <c r="AN302" s="160"/>
      <c r="AO302" s="190">
        <f t="shared" si="43"/>
        <v>0</v>
      </c>
      <c r="AP302" s="219">
        <f t="shared" si="43"/>
        <v>0</v>
      </c>
      <c r="AQ302" s="200">
        <f t="shared" si="47"/>
        <v>0</v>
      </c>
      <c r="AR302" s="223"/>
    </row>
    <row r="303" spans="1:44" hidden="1" x14ac:dyDescent="0.3">
      <c r="A303" s="477"/>
      <c r="B303" s="257" t="s">
        <v>401</v>
      </c>
      <c r="C303" s="386"/>
      <c r="D303" s="386"/>
      <c r="E303" s="386"/>
      <c r="F303" s="386"/>
      <c r="G303" s="386"/>
      <c r="H303" s="386"/>
      <c r="I303" s="267"/>
      <c r="J303" s="15"/>
      <c r="K303" s="15"/>
      <c r="L303" s="15"/>
      <c r="M303" s="15"/>
      <c r="N303" s="15"/>
      <c r="O303" s="15"/>
      <c r="P303" s="15"/>
      <c r="Q303" s="15"/>
      <c r="R303" s="15"/>
      <c r="S303" s="15"/>
      <c r="T303" s="79"/>
      <c r="U303" s="150">
        <v>0</v>
      </c>
      <c r="V303" s="152">
        <v>0</v>
      </c>
      <c r="W303" s="189">
        <f t="shared" si="45"/>
        <v>0</v>
      </c>
      <c r="X303" s="190">
        <f t="shared" si="46"/>
        <v>0</v>
      </c>
      <c r="Y303" s="209">
        <v>0</v>
      </c>
      <c r="Z303" s="338">
        <f t="shared" si="35"/>
        <v>0</v>
      </c>
      <c r="AA303" s="159"/>
      <c r="AB303" s="159"/>
      <c r="AC303" s="190">
        <f t="shared" si="40"/>
        <v>0</v>
      </c>
      <c r="AD303" s="219">
        <f t="shared" si="40"/>
        <v>0</v>
      </c>
      <c r="AE303" s="190">
        <f t="shared" si="41"/>
        <v>0</v>
      </c>
      <c r="AF303" s="223"/>
      <c r="AG303" s="167">
        <v>0</v>
      </c>
      <c r="AH303" s="152">
        <v>0</v>
      </c>
      <c r="AI303" s="189">
        <f t="shared" si="36"/>
        <v>0</v>
      </c>
      <c r="AJ303" s="190">
        <f t="shared" si="42"/>
        <v>0</v>
      </c>
      <c r="AK303" s="156">
        <v>0</v>
      </c>
      <c r="AL303" s="237">
        <f t="shared" si="37"/>
        <v>0</v>
      </c>
      <c r="AM303" s="248"/>
      <c r="AN303" s="160"/>
      <c r="AO303" s="190">
        <f t="shared" si="43"/>
        <v>0</v>
      </c>
      <c r="AP303" s="219">
        <f t="shared" si="43"/>
        <v>0</v>
      </c>
      <c r="AQ303" s="200">
        <f t="shared" si="47"/>
        <v>0</v>
      </c>
      <c r="AR303" s="223"/>
    </row>
    <row r="304" spans="1:44" hidden="1" x14ac:dyDescent="0.3">
      <c r="A304" s="477"/>
      <c r="B304" s="257" t="s">
        <v>402</v>
      </c>
      <c r="C304" s="386"/>
      <c r="D304" s="386"/>
      <c r="E304" s="386"/>
      <c r="F304" s="386"/>
      <c r="G304" s="386"/>
      <c r="H304" s="386"/>
      <c r="I304" s="267"/>
      <c r="J304" s="15"/>
      <c r="K304" s="15"/>
      <c r="L304" s="15"/>
      <c r="M304" s="15"/>
      <c r="N304" s="15"/>
      <c r="O304" s="15"/>
      <c r="P304" s="15"/>
      <c r="Q304" s="15"/>
      <c r="R304" s="15"/>
      <c r="S304" s="15"/>
      <c r="T304" s="79"/>
      <c r="U304" s="150">
        <v>0</v>
      </c>
      <c r="V304" s="152">
        <v>0</v>
      </c>
      <c r="W304" s="189">
        <f t="shared" si="45"/>
        <v>0</v>
      </c>
      <c r="X304" s="190">
        <f t="shared" si="46"/>
        <v>0</v>
      </c>
      <c r="Y304" s="209">
        <v>0</v>
      </c>
      <c r="Z304" s="338">
        <f t="shared" si="35"/>
        <v>0</v>
      </c>
      <c r="AA304" s="159"/>
      <c r="AB304" s="159"/>
      <c r="AC304" s="190">
        <f t="shared" si="40"/>
        <v>0</v>
      </c>
      <c r="AD304" s="219">
        <f t="shared" si="40"/>
        <v>0</v>
      </c>
      <c r="AE304" s="190">
        <f t="shared" si="41"/>
        <v>0</v>
      </c>
      <c r="AF304" s="223"/>
      <c r="AG304" s="167">
        <v>0</v>
      </c>
      <c r="AH304" s="152">
        <v>0</v>
      </c>
      <c r="AI304" s="189">
        <f t="shared" si="36"/>
        <v>0</v>
      </c>
      <c r="AJ304" s="190">
        <f t="shared" si="42"/>
        <v>0</v>
      </c>
      <c r="AK304" s="156">
        <v>0</v>
      </c>
      <c r="AL304" s="237">
        <f t="shared" si="37"/>
        <v>0</v>
      </c>
      <c r="AM304" s="248"/>
      <c r="AN304" s="160"/>
      <c r="AO304" s="190">
        <f t="shared" si="43"/>
        <v>0</v>
      </c>
      <c r="AP304" s="219">
        <f t="shared" si="43"/>
        <v>0</v>
      </c>
      <c r="AQ304" s="200">
        <f t="shared" si="47"/>
        <v>0</v>
      </c>
      <c r="AR304" s="223"/>
    </row>
    <row r="305" spans="1:44" hidden="1" x14ac:dyDescent="0.3">
      <c r="A305" s="477"/>
      <c r="B305" s="257" t="s">
        <v>403</v>
      </c>
      <c r="C305" s="386"/>
      <c r="D305" s="386"/>
      <c r="E305" s="386"/>
      <c r="F305" s="386"/>
      <c r="G305" s="386"/>
      <c r="H305" s="386"/>
      <c r="I305" s="267"/>
      <c r="J305" s="15"/>
      <c r="K305" s="15"/>
      <c r="L305" s="15"/>
      <c r="M305" s="15"/>
      <c r="N305" s="15"/>
      <c r="O305" s="15"/>
      <c r="P305" s="15"/>
      <c r="Q305" s="15"/>
      <c r="R305" s="15"/>
      <c r="S305" s="15"/>
      <c r="T305" s="79"/>
      <c r="U305" s="150">
        <v>0</v>
      </c>
      <c r="V305" s="152">
        <v>0</v>
      </c>
      <c r="W305" s="189">
        <f t="shared" si="45"/>
        <v>0</v>
      </c>
      <c r="X305" s="190">
        <f t="shared" si="46"/>
        <v>0</v>
      </c>
      <c r="Y305" s="209">
        <v>0</v>
      </c>
      <c r="Z305" s="338">
        <f t="shared" si="35"/>
        <v>0</v>
      </c>
      <c r="AA305" s="159"/>
      <c r="AB305" s="159"/>
      <c r="AC305" s="190">
        <f t="shared" si="40"/>
        <v>0</v>
      </c>
      <c r="AD305" s="219">
        <f t="shared" si="40"/>
        <v>0</v>
      </c>
      <c r="AE305" s="190">
        <f t="shared" si="41"/>
        <v>0</v>
      </c>
      <c r="AF305" s="223"/>
      <c r="AG305" s="167">
        <v>0</v>
      </c>
      <c r="AH305" s="152">
        <v>0</v>
      </c>
      <c r="AI305" s="189">
        <f t="shared" si="36"/>
        <v>0</v>
      </c>
      <c r="AJ305" s="190">
        <f t="shared" si="42"/>
        <v>0</v>
      </c>
      <c r="AK305" s="156">
        <v>0</v>
      </c>
      <c r="AL305" s="237">
        <f t="shared" si="37"/>
        <v>0</v>
      </c>
      <c r="AM305" s="248"/>
      <c r="AN305" s="160"/>
      <c r="AO305" s="190">
        <f t="shared" si="43"/>
        <v>0</v>
      </c>
      <c r="AP305" s="219">
        <f t="shared" si="43"/>
        <v>0</v>
      </c>
      <c r="AQ305" s="200">
        <f t="shared" si="47"/>
        <v>0</v>
      </c>
      <c r="AR305" s="223"/>
    </row>
    <row r="306" spans="1:44" hidden="1" x14ac:dyDescent="0.3">
      <c r="A306" s="477"/>
      <c r="B306" s="257" t="s">
        <v>404</v>
      </c>
      <c r="C306" s="386"/>
      <c r="D306" s="386"/>
      <c r="E306" s="386"/>
      <c r="F306" s="386"/>
      <c r="G306" s="386"/>
      <c r="H306" s="386"/>
      <c r="I306" s="267"/>
      <c r="J306" s="15"/>
      <c r="K306" s="15"/>
      <c r="L306" s="15"/>
      <c r="M306" s="15"/>
      <c r="N306" s="15"/>
      <c r="O306" s="15"/>
      <c r="P306" s="15"/>
      <c r="Q306" s="15"/>
      <c r="R306" s="15"/>
      <c r="S306" s="15"/>
      <c r="T306" s="79"/>
      <c r="U306" s="150">
        <v>0</v>
      </c>
      <c r="V306" s="152">
        <v>0</v>
      </c>
      <c r="W306" s="189">
        <f t="shared" si="45"/>
        <v>0</v>
      </c>
      <c r="X306" s="190">
        <f t="shared" si="46"/>
        <v>0</v>
      </c>
      <c r="Y306" s="209">
        <v>0</v>
      </c>
      <c r="Z306" s="338">
        <f t="shared" si="35"/>
        <v>0</v>
      </c>
      <c r="AA306" s="159"/>
      <c r="AB306" s="159"/>
      <c r="AC306" s="190">
        <f t="shared" si="40"/>
        <v>0</v>
      </c>
      <c r="AD306" s="219">
        <f t="shared" si="40"/>
        <v>0</v>
      </c>
      <c r="AE306" s="190">
        <f t="shared" si="41"/>
        <v>0</v>
      </c>
      <c r="AF306" s="223"/>
      <c r="AG306" s="167">
        <v>0</v>
      </c>
      <c r="AH306" s="152">
        <v>0</v>
      </c>
      <c r="AI306" s="189">
        <f t="shared" si="36"/>
        <v>0</v>
      </c>
      <c r="AJ306" s="190">
        <f t="shared" si="42"/>
        <v>0</v>
      </c>
      <c r="AK306" s="156">
        <v>0</v>
      </c>
      <c r="AL306" s="237">
        <f t="shared" si="37"/>
        <v>0</v>
      </c>
      <c r="AM306" s="248"/>
      <c r="AN306" s="160"/>
      <c r="AO306" s="190">
        <f t="shared" si="43"/>
        <v>0</v>
      </c>
      <c r="AP306" s="219">
        <f t="shared" si="43"/>
        <v>0</v>
      </c>
      <c r="AQ306" s="200">
        <f t="shared" si="47"/>
        <v>0</v>
      </c>
      <c r="AR306" s="223"/>
    </row>
    <row r="307" spans="1:44" hidden="1" x14ac:dyDescent="0.3">
      <c r="A307" s="477"/>
      <c r="B307" s="257" t="s">
        <v>405</v>
      </c>
      <c r="C307" s="386"/>
      <c r="D307" s="386"/>
      <c r="E307" s="386"/>
      <c r="F307" s="386"/>
      <c r="G307" s="386"/>
      <c r="H307" s="386"/>
      <c r="I307" s="267"/>
      <c r="J307" s="15"/>
      <c r="K307" s="15"/>
      <c r="L307" s="15"/>
      <c r="M307" s="15"/>
      <c r="N307" s="15"/>
      <c r="O307" s="15"/>
      <c r="P307" s="15"/>
      <c r="Q307" s="15"/>
      <c r="R307" s="15"/>
      <c r="S307" s="15"/>
      <c r="T307" s="79"/>
      <c r="U307" s="150">
        <v>0</v>
      </c>
      <c r="V307" s="152">
        <v>0</v>
      </c>
      <c r="W307" s="189">
        <f t="shared" si="45"/>
        <v>0</v>
      </c>
      <c r="X307" s="190">
        <f t="shared" si="46"/>
        <v>0</v>
      </c>
      <c r="Y307" s="209">
        <v>0</v>
      </c>
      <c r="Z307" s="338">
        <f t="shared" si="35"/>
        <v>0</v>
      </c>
      <c r="AA307" s="159"/>
      <c r="AB307" s="159"/>
      <c r="AC307" s="190">
        <f t="shared" si="40"/>
        <v>0</v>
      </c>
      <c r="AD307" s="219">
        <f t="shared" si="40"/>
        <v>0</v>
      </c>
      <c r="AE307" s="190">
        <f t="shared" si="41"/>
        <v>0</v>
      </c>
      <c r="AF307" s="223"/>
      <c r="AG307" s="167">
        <v>0</v>
      </c>
      <c r="AH307" s="152">
        <v>0</v>
      </c>
      <c r="AI307" s="189">
        <f t="shared" si="36"/>
        <v>0</v>
      </c>
      <c r="AJ307" s="190">
        <f t="shared" si="42"/>
        <v>0</v>
      </c>
      <c r="AK307" s="156">
        <v>0</v>
      </c>
      <c r="AL307" s="237">
        <f t="shared" si="37"/>
        <v>0</v>
      </c>
      <c r="AM307" s="248"/>
      <c r="AN307" s="160"/>
      <c r="AO307" s="190">
        <f t="shared" si="43"/>
        <v>0</v>
      </c>
      <c r="AP307" s="219">
        <f t="shared" si="43"/>
        <v>0</v>
      </c>
      <c r="AQ307" s="200">
        <f t="shared" si="47"/>
        <v>0</v>
      </c>
      <c r="AR307" s="223"/>
    </row>
    <row r="308" spans="1:44" hidden="1" x14ac:dyDescent="0.3">
      <c r="A308" s="477"/>
      <c r="B308" s="257" t="s">
        <v>406</v>
      </c>
      <c r="C308" s="386"/>
      <c r="D308" s="386"/>
      <c r="E308" s="386"/>
      <c r="F308" s="386"/>
      <c r="G308" s="386"/>
      <c r="H308" s="386"/>
      <c r="I308" s="267"/>
      <c r="J308" s="15"/>
      <c r="K308" s="15"/>
      <c r="L308" s="15"/>
      <c r="M308" s="15"/>
      <c r="N308" s="15"/>
      <c r="O308" s="15"/>
      <c r="P308" s="15"/>
      <c r="Q308" s="15"/>
      <c r="R308" s="15"/>
      <c r="S308" s="15"/>
      <c r="T308" s="79"/>
      <c r="U308" s="150">
        <v>0</v>
      </c>
      <c r="V308" s="152">
        <v>0</v>
      </c>
      <c r="W308" s="189">
        <f t="shared" si="45"/>
        <v>0</v>
      </c>
      <c r="X308" s="190">
        <f t="shared" si="46"/>
        <v>0</v>
      </c>
      <c r="Y308" s="209">
        <v>0</v>
      </c>
      <c r="Z308" s="338">
        <f t="shared" si="35"/>
        <v>0</v>
      </c>
      <c r="AA308" s="159"/>
      <c r="AB308" s="159"/>
      <c r="AC308" s="190">
        <f t="shared" si="40"/>
        <v>0</v>
      </c>
      <c r="AD308" s="219">
        <f t="shared" si="40"/>
        <v>0</v>
      </c>
      <c r="AE308" s="190">
        <f t="shared" si="41"/>
        <v>0</v>
      </c>
      <c r="AF308" s="223"/>
      <c r="AG308" s="167">
        <v>0</v>
      </c>
      <c r="AH308" s="152">
        <v>0</v>
      </c>
      <c r="AI308" s="189">
        <f t="shared" si="36"/>
        <v>0</v>
      </c>
      <c r="AJ308" s="190">
        <f t="shared" si="42"/>
        <v>0</v>
      </c>
      <c r="AK308" s="156">
        <v>0</v>
      </c>
      <c r="AL308" s="237">
        <v>0</v>
      </c>
      <c r="AM308" s="248"/>
      <c r="AN308" s="160"/>
      <c r="AO308" s="190">
        <f t="shared" si="43"/>
        <v>0</v>
      </c>
      <c r="AP308" s="219">
        <f t="shared" si="43"/>
        <v>0</v>
      </c>
      <c r="AQ308" s="200">
        <f t="shared" si="47"/>
        <v>0</v>
      </c>
      <c r="AR308" s="223"/>
    </row>
    <row r="309" spans="1:44" ht="20.25" customHeight="1" thickBot="1" x14ac:dyDescent="0.35">
      <c r="A309" s="477"/>
      <c r="B309" s="12" t="s">
        <v>52</v>
      </c>
      <c r="C309" s="300"/>
      <c r="D309" s="14"/>
      <c r="E309" s="14"/>
      <c r="F309" s="14"/>
      <c r="G309" s="14"/>
      <c r="H309" s="14"/>
      <c r="I309" s="267"/>
      <c r="J309" s="15"/>
      <c r="K309" s="15"/>
      <c r="L309" s="15"/>
      <c r="M309" s="15"/>
      <c r="N309" s="15"/>
      <c r="O309" s="15"/>
      <c r="P309" s="15"/>
      <c r="Q309" s="15"/>
      <c r="R309" s="15"/>
      <c r="S309" s="15"/>
      <c r="T309" s="79"/>
      <c r="U309" s="259">
        <f>IF(X309&gt;0,X309/V309,0)</f>
        <v>0</v>
      </c>
      <c r="V309" s="201">
        <f>SUM(V209:V308)</f>
        <v>0</v>
      </c>
      <c r="W309" s="193">
        <f t="shared" si="45"/>
        <v>0</v>
      </c>
      <c r="X309" s="195">
        <f>SUM(X209:X308)</f>
        <v>0</v>
      </c>
      <c r="Y309" s="195">
        <f>SUM(Y209:Y308)</f>
        <v>0</v>
      </c>
      <c r="Z309" s="202">
        <f>SUM(X309:Y309)</f>
        <v>0</v>
      </c>
      <c r="AA309" s="197" t="str">
        <f>IFERROR(ABS(AC309)/X309,"")</f>
        <v/>
      </c>
      <c r="AB309" s="197" t="str">
        <f>IFERROR(ABS(AD309)/Y309,"")</f>
        <v/>
      </c>
      <c r="AC309" s="195">
        <f>SUM(AC209:AC308)</f>
        <v>0</v>
      </c>
      <c r="AD309" s="195">
        <f>SUM(AD209:AD308)</f>
        <v>0</v>
      </c>
      <c r="AE309" s="195">
        <f>SUM(AE209:AE308)</f>
        <v>0</v>
      </c>
      <c r="AF309" s="86"/>
      <c r="AG309" s="241">
        <f>IF(AJ309&gt;0,AJ309/AH309,0)</f>
        <v>0</v>
      </c>
      <c r="AH309" s="229">
        <f>SUM(AH209:AH308)</f>
        <v>0</v>
      </c>
      <c r="AI309" s="230">
        <f t="shared" ref="AI309" si="48">AH309/2080</f>
        <v>0</v>
      </c>
      <c r="AJ309" s="231">
        <f>SUM(AJ209:AJ308)</f>
        <v>0</v>
      </c>
      <c r="AK309" s="231">
        <f>SUM(AK209:AK308)</f>
        <v>0</v>
      </c>
      <c r="AL309" s="232">
        <f>SUM(AJ309:AK309)</f>
        <v>0</v>
      </c>
      <c r="AM309" s="233" t="str">
        <f>IFERROR(ABS(AO309)/AJ309,"")</f>
        <v/>
      </c>
      <c r="AN309" s="298" t="str">
        <f>IFERROR(ABS(AP309)/AK309,"")</f>
        <v/>
      </c>
      <c r="AO309" s="302">
        <f>SUM(AO209:AO308)</f>
        <v>0</v>
      </c>
      <c r="AP309" s="303">
        <f>SUM(AP209:AP308)</f>
        <v>0</v>
      </c>
      <c r="AQ309" s="303">
        <f>SUM(AQ209:AQ308)</f>
        <v>0</v>
      </c>
      <c r="AR309" s="234"/>
    </row>
    <row r="310" spans="1:44" s="5" customFormat="1" ht="15" thickBot="1" x14ac:dyDescent="0.35">
      <c r="A310" s="6" t="s">
        <v>53</v>
      </c>
      <c r="B310" s="6"/>
      <c r="C310" s="301"/>
      <c r="D310" s="6"/>
      <c r="E310" s="6"/>
      <c r="F310" s="6"/>
      <c r="G310" s="6"/>
      <c r="H310" s="6"/>
      <c r="I310" s="268"/>
      <c r="J310" s="126"/>
      <c r="K310" s="126"/>
      <c r="L310" s="126"/>
      <c r="M310" s="126"/>
      <c r="N310" s="126"/>
      <c r="O310" s="126"/>
      <c r="P310" s="126"/>
      <c r="Q310" s="126"/>
      <c r="R310" s="126"/>
      <c r="S310" s="126"/>
      <c r="T310" s="127"/>
      <c r="U310" s="276"/>
      <c r="V310" s="203"/>
      <c r="W310" s="203"/>
      <c r="X310" s="203"/>
      <c r="Y310" s="203"/>
      <c r="Z310" s="204"/>
      <c r="AA310" s="287"/>
      <c r="AB310" s="287"/>
      <c r="AC310" s="203"/>
      <c r="AD310" s="203"/>
      <c r="AE310" s="214"/>
      <c r="AF310" s="80"/>
      <c r="AG310" s="242"/>
      <c r="AH310" s="242"/>
      <c r="AI310" s="242"/>
      <c r="AJ310" s="242"/>
      <c r="AK310" s="242"/>
      <c r="AL310" s="242"/>
      <c r="AM310" s="299"/>
      <c r="AN310" s="287"/>
      <c r="AO310" s="205"/>
      <c r="AP310" s="205"/>
      <c r="AQ310" s="214"/>
      <c r="AR310" s="243"/>
    </row>
    <row r="311" spans="1:44" ht="15" thickBot="1" x14ac:dyDescent="0.35">
      <c r="A311" s="6"/>
      <c r="B311" s="9" t="s">
        <v>53</v>
      </c>
      <c r="C311" s="10"/>
      <c r="D311" s="10"/>
      <c r="E311" s="10"/>
      <c r="F311" s="10"/>
      <c r="G311" s="10"/>
      <c r="H311" s="10"/>
      <c r="I311" s="269">
        <f>IF(L311&gt;0,L311/J311,0)</f>
        <v>0</v>
      </c>
      <c r="J311" s="119">
        <f>J107</f>
        <v>0</v>
      </c>
      <c r="K311" s="120">
        <f>J311/2080</f>
        <v>0</v>
      </c>
      <c r="L311" s="148">
        <f t="shared" ref="L311:S311" si="49">L107</f>
        <v>0</v>
      </c>
      <c r="M311" s="148">
        <f t="shared" si="49"/>
        <v>0</v>
      </c>
      <c r="N311" s="148">
        <f t="shared" si="49"/>
        <v>0</v>
      </c>
      <c r="O311" s="145" t="str">
        <f>O107</f>
        <v/>
      </c>
      <c r="P311" s="146" t="str">
        <f>P107</f>
        <v/>
      </c>
      <c r="Q311" s="147">
        <f t="shared" si="49"/>
        <v>0</v>
      </c>
      <c r="R311" s="147">
        <f t="shared" si="49"/>
        <v>0</v>
      </c>
      <c r="S311" s="149">
        <f t="shared" si="49"/>
        <v>0</v>
      </c>
      <c r="T311" s="136"/>
      <c r="U311" s="277">
        <f>IF(X311&gt;0,X311/V311,0)</f>
        <v>0</v>
      </c>
      <c r="V311" s="201">
        <f>SUM(V309,V208)</f>
        <v>0</v>
      </c>
      <c r="W311" s="201">
        <f>V311/2080</f>
        <v>0</v>
      </c>
      <c r="X311" s="195">
        <f>SUM(X309,X208)</f>
        <v>0</v>
      </c>
      <c r="Y311" s="195">
        <f>SUM(Y309,Y208)</f>
        <v>0</v>
      </c>
      <c r="Z311" s="341">
        <f>SUM(Z309,Z208)</f>
        <v>0</v>
      </c>
      <c r="AA311" s="197" t="str">
        <f>IFERROR(ABS(AC311)/X311,"")</f>
        <v/>
      </c>
      <c r="AB311" s="197" t="str">
        <f>IFERROR(ABS(AD311)/Y311,"")</f>
        <v/>
      </c>
      <c r="AC311" s="195">
        <f>SUM(AC309,AC208)</f>
        <v>0</v>
      </c>
      <c r="AD311" s="195">
        <f>SUM(AD309,AD208)</f>
        <v>0</v>
      </c>
      <c r="AE311" s="195">
        <f>SUM(AE309,AE208)</f>
        <v>0</v>
      </c>
      <c r="AF311" s="132"/>
      <c r="AG311" s="241">
        <f>IF(AJ311&gt;0,AJ311/AH311,0)</f>
        <v>0</v>
      </c>
      <c r="AH311" s="229">
        <f>SUM(AH309,AH208)</f>
        <v>0</v>
      </c>
      <c r="AI311" s="229">
        <f>AH311/2080</f>
        <v>0</v>
      </c>
      <c r="AJ311" s="231">
        <f>SUM(AJ309,AJ208)</f>
        <v>0</v>
      </c>
      <c r="AK311" s="231">
        <f>SUM(AK309,AK208)</f>
        <v>0</v>
      </c>
      <c r="AL311" s="244">
        <f>SUM(AL309,AL208)</f>
        <v>0</v>
      </c>
      <c r="AM311" s="233" t="str">
        <f>IFERROR(ABS(AO311)/AJ311,"")</f>
        <v/>
      </c>
      <c r="AN311" s="298" t="str">
        <f>IFERROR(ABS(AP311)/AK311,"")</f>
        <v/>
      </c>
      <c r="AO311" s="231">
        <f>SUM(AO309,AO208)</f>
        <v>0</v>
      </c>
      <c r="AP311" s="231">
        <f>SUM(AP309,AP208)</f>
        <v>0</v>
      </c>
      <c r="AQ311" s="231">
        <f>SUM(AQ309,AQ208)</f>
        <v>0</v>
      </c>
      <c r="AR311" s="234"/>
    </row>
  </sheetData>
  <sheetProtection password="CFA9" sheet="1" formatCells="0" formatColumns="0" formatRows="0" insertHyperlinks="0" sort="0" autoFilter="0" pivotTables="0"/>
  <protectedRanges>
    <protectedRange algorithmName="SHA-512" hashValue="b0wZBwpdDgXB214aS/sA1Q5c8qOl0apURN77a3R024wwoK1AsgKD8ooC14TeQiVqiLZpvVMSkN1IuJS0Zznjzg==" saltValue="qPlpdAcUdi5MSm5jJNy20Q==" spinCount="100000" sqref="B107:AR107 B208:AR208 B309:AR311" name="Rows"/>
    <protectedRange algorithmName="SHA-512" hashValue="yty7DFIgY9Q4RF8hTdAbiyiJJdTDutjF3olBzVprH6YMtW4sEmkxJbiRDTFKHBLT78Q+RJUf76oqb8YeOYtGfg==" saltValue="qrAqoFdLuYauDdY/Pq4kUA==" spinCount="100000" sqref="K1:L1048576 N1:N1048576 Q1:S1048576 W1:X1048576 Z1:Z1048576 AC1:AE1048576 AI1:AJ1048576 AL1:AL1048576 AO1:AQ1048576" name="Columns"/>
  </protectedRanges>
  <mergeCells count="17">
    <mergeCell ref="AG5:AL5"/>
    <mergeCell ref="AN5:AR5"/>
    <mergeCell ref="A7:A107"/>
    <mergeCell ref="A108:A208"/>
    <mergeCell ref="U5:Z5"/>
    <mergeCell ref="AA5:AF5"/>
    <mergeCell ref="A209:A309"/>
    <mergeCell ref="G5:G6"/>
    <mergeCell ref="H5:H6"/>
    <mergeCell ref="I5:N5"/>
    <mergeCell ref="P5:T5"/>
    <mergeCell ref="A5:A6"/>
    <mergeCell ref="B5:B6"/>
    <mergeCell ref="C5:C6"/>
    <mergeCell ref="D5:D6"/>
    <mergeCell ref="E5:E6"/>
    <mergeCell ref="F5:F6"/>
  </mergeCells>
  <hyperlinks>
    <hyperlink ref="A2" r:id="rId1" display="https://www.energytrust.org/wp-content/uploads/2020/03/TAB-4.-PMC-Price-Proposal-SW-WA_RFP2020.pdf" xr:uid="{058743EE-905D-4FC2-ABB3-E5D2DBE3FCD2}"/>
  </hyperlinks>
  <pageMargins left="0.7" right="0.7" top="0.75" bottom="0.75" header="0.3" footer="0.3"/>
  <pageSetup paperSize="17" scale="77" orientation="landscape" r:id="rId2"/>
  <headerFooter>
    <oddHeader>&amp;L&amp;"Arial,Bold"&amp;15Appendix N: PMC Pricing and Savings Proposal Template</oddHeader>
  </headerFooter>
  <ignoredErrors>
    <ignoredError sqref="K107 K311 W208:X208 W309:W311 AC208:AE208 AI309:AI311 AI208:AJ208 AO208:AQ208" formula="1"/>
  </ignoredError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F98FD-6531-4983-A943-4EB1CFD958EE}">
  <sheetPr codeName="Sheet9"/>
  <dimension ref="A1:AR311"/>
  <sheetViews>
    <sheetView zoomScaleNormal="100" workbookViewId="0">
      <pane xSplit="8" ySplit="6" topLeftCell="I7" activePane="bottomRight" state="frozenSplit"/>
      <selection pane="topRight" activeCell="B1" sqref="B1"/>
      <selection pane="bottomLeft" activeCell="A9" sqref="A9:A13"/>
      <selection pane="bottomRight"/>
    </sheetView>
  </sheetViews>
  <sheetFormatPr defaultColWidth="27.88671875" defaultRowHeight="14.4" x14ac:dyDescent="0.3"/>
  <cols>
    <col min="1" max="1" width="16.5546875" style="4" customWidth="1"/>
    <col min="2" max="2" width="55.88671875" style="4" customWidth="1"/>
    <col min="3" max="3" width="12.6640625" style="4" customWidth="1"/>
    <col min="4" max="4" width="11.6640625" style="4" customWidth="1"/>
    <col min="5" max="5" width="13.6640625" style="4" customWidth="1"/>
    <col min="6" max="7" width="10" style="4" customWidth="1"/>
    <col min="8" max="8" width="13.109375" style="4" customWidth="1"/>
    <col min="9" max="9" width="13.109375" style="270" customWidth="1"/>
    <col min="10" max="10" width="10.6640625" style="4" customWidth="1"/>
    <col min="11" max="11" width="5.88671875" style="4" bestFit="1" customWidth="1"/>
    <col min="12" max="12" width="12.88671875" style="4" customWidth="1"/>
    <col min="13" max="13" width="12.44140625" style="4" bestFit="1" customWidth="1"/>
    <col min="14" max="16" width="10.6640625" style="4" customWidth="1"/>
    <col min="17" max="17" width="13.5546875" style="4" bestFit="1" customWidth="1"/>
    <col min="18" max="18" width="10.6640625" style="4" customWidth="1"/>
    <col min="19" max="19" width="12" style="4" customWidth="1"/>
    <col min="20" max="20" width="10.109375" style="4" customWidth="1"/>
    <col min="21" max="21" width="11.33203125" style="278" bestFit="1" customWidth="1"/>
    <col min="22" max="22" width="10.44140625" style="4" bestFit="1" customWidth="1"/>
    <col min="23" max="24" width="12.44140625" style="4" customWidth="1"/>
    <col min="25" max="25" width="12.44140625" style="4" bestFit="1" customWidth="1"/>
    <col min="26" max="26" width="16.44140625" style="4" customWidth="1"/>
    <col min="27" max="28" width="11" style="288" customWidth="1"/>
    <col min="29" max="29" width="14.6640625" style="4" bestFit="1" customWidth="1"/>
    <col min="30" max="30" width="12.44140625" style="4" bestFit="1" customWidth="1"/>
    <col min="31" max="31" width="14.5546875" style="4" customWidth="1"/>
    <col min="32" max="32" width="9.6640625" style="4" customWidth="1"/>
    <col min="33" max="33" width="10.109375" style="4" bestFit="1" customWidth="1"/>
    <col min="34" max="34" width="12.88671875" style="4" bestFit="1" customWidth="1"/>
    <col min="35" max="35" width="7" style="4" bestFit="1" customWidth="1"/>
    <col min="36" max="36" width="13.109375" style="4" bestFit="1" customWidth="1"/>
    <col min="37" max="37" width="9.5546875" style="4" customWidth="1"/>
    <col min="38" max="38" width="13.6640625" style="4" bestFit="1" customWidth="1"/>
    <col min="39" max="39" width="13.6640625" style="288" customWidth="1"/>
    <col min="40" max="40" width="11" style="288" customWidth="1"/>
    <col min="41" max="41" width="14.6640625" style="4" bestFit="1" customWidth="1"/>
    <col min="42" max="42" width="14" style="4" customWidth="1"/>
    <col min="43" max="43" width="14" style="4" bestFit="1" customWidth="1"/>
    <col min="44" max="44" width="16.5546875" style="4" customWidth="1"/>
    <col min="45" max="16384" width="27.88671875" style="4"/>
  </cols>
  <sheetData>
    <row r="1" spans="1:44" x14ac:dyDescent="0.3">
      <c r="A1" t="s">
        <v>442</v>
      </c>
    </row>
    <row r="2" spans="1:44" x14ac:dyDescent="0.3">
      <c r="A2" s="449" t="s">
        <v>447</v>
      </c>
    </row>
    <row r="4" spans="1:44" ht="18" thickBot="1" x14ac:dyDescent="0.35">
      <c r="A4" s="2" t="s">
        <v>55</v>
      </c>
      <c r="B4" s="7"/>
      <c r="C4" s="7"/>
      <c r="D4" s="7"/>
      <c r="E4" s="7"/>
      <c r="F4" s="7"/>
      <c r="G4" s="7"/>
      <c r="H4" s="7"/>
      <c r="I4" s="260"/>
      <c r="J4" s="7"/>
      <c r="K4" s="7"/>
      <c r="L4" s="7"/>
      <c r="M4" s="7"/>
      <c r="N4" s="7"/>
      <c r="O4" s="7"/>
      <c r="P4" s="7"/>
      <c r="Q4" s="7"/>
      <c r="R4" s="7"/>
      <c r="S4" s="7"/>
      <c r="T4" s="7"/>
      <c r="U4" s="271"/>
      <c r="V4" s="7"/>
      <c r="W4" s="7"/>
      <c r="X4" s="7"/>
      <c r="Y4" s="7"/>
      <c r="Z4" s="7"/>
      <c r="AA4" s="282"/>
      <c r="AB4" s="282"/>
      <c r="AC4" s="7"/>
      <c r="AD4" s="7"/>
      <c r="AE4" s="7"/>
      <c r="AF4" s="7"/>
      <c r="AG4" s="7"/>
      <c r="AH4" s="7"/>
      <c r="AI4" s="7"/>
      <c r="AJ4" s="7"/>
      <c r="AK4" s="7"/>
      <c r="AL4" s="7"/>
      <c r="AM4" s="282"/>
      <c r="AN4" s="293"/>
      <c r="AO4" s="83"/>
      <c r="AP4" s="83"/>
      <c r="AQ4" s="83"/>
      <c r="AR4" s="84"/>
    </row>
    <row r="5" spans="1:44" s="13" customFormat="1" ht="15" customHeight="1" x14ac:dyDescent="0.3">
      <c r="A5" s="480" t="s">
        <v>32</v>
      </c>
      <c r="B5" s="480" t="s">
        <v>33</v>
      </c>
      <c r="C5" s="480" t="s">
        <v>34</v>
      </c>
      <c r="D5" s="480" t="s">
        <v>410</v>
      </c>
      <c r="E5" s="480" t="s">
        <v>35</v>
      </c>
      <c r="F5" s="481" t="s">
        <v>411</v>
      </c>
      <c r="G5" s="480" t="s">
        <v>36</v>
      </c>
      <c r="H5" s="481" t="s">
        <v>111</v>
      </c>
      <c r="I5" s="478" t="s">
        <v>37</v>
      </c>
      <c r="J5" s="472"/>
      <c r="K5" s="472"/>
      <c r="L5" s="472"/>
      <c r="M5" s="472"/>
      <c r="N5" s="479"/>
      <c r="O5" s="141"/>
      <c r="P5" s="472" t="s">
        <v>38</v>
      </c>
      <c r="Q5" s="472"/>
      <c r="R5" s="472"/>
      <c r="S5" s="472"/>
      <c r="T5" s="472"/>
      <c r="U5" s="473">
        <v>2021</v>
      </c>
      <c r="V5" s="474"/>
      <c r="W5" s="474"/>
      <c r="X5" s="474"/>
      <c r="Y5" s="474"/>
      <c r="Z5" s="475"/>
      <c r="AA5" s="473" t="s">
        <v>39</v>
      </c>
      <c r="AB5" s="474"/>
      <c r="AC5" s="474"/>
      <c r="AD5" s="474"/>
      <c r="AE5" s="474"/>
      <c r="AF5" s="474"/>
      <c r="AG5" s="467">
        <v>2022</v>
      </c>
      <c r="AH5" s="468"/>
      <c r="AI5" s="468"/>
      <c r="AJ5" s="468"/>
      <c r="AK5" s="468"/>
      <c r="AL5" s="469"/>
      <c r="AM5" s="294"/>
      <c r="AN5" s="470" t="s">
        <v>40</v>
      </c>
      <c r="AO5" s="468"/>
      <c r="AP5" s="468"/>
      <c r="AQ5" s="471"/>
      <c r="AR5" s="469"/>
    </row>
    <row r="6" spans="1:44" s="11" customFormat="1" ht="81.75" customHeight="1" thickBot="1" x14ac:dyDescent="0.35">
      <c r="A6" s="480"/>
      <c r="B6" s="480"/>
      <c r="C6" s="480"/>
      <c r="D6" s="480"/>
      <c r="E6" s="480"/>
      <c r="F6" s="482"/>
      <c r="G6" s="484"/>
      <c r="H6" s="482"/>
      <c r="I6" s="261" t="s">
        <v>41</v>
      </c>
      <c r="J6" s="251" t="s">
        <v>42</v>
      </c>
      <c r="K6" s="251" t="s">
        <v>43</v>
      </c>
      <c r="L6" s="251" t="s">
        <v>44</v>
      </c>
      <c r="M6" s="251" t="s">
        <v>119</v>
      </c>
      <c r="N6" s="77" t="s">
        <v>116</v>
      </c>
      <c r="O6" s="130" t="s">
        <v>114</v>
      </c>
      <c r="P6" s="74" t="s">
        <v>115</v>
      </c>
      <c r="Q6" s="142" t="s">
        <v>112</v>
      </c>
      <c r="R6" s="142" t="s">
        <v>113</v>
      </c>
      <c r="S6" s="252" t="s">
        <v>117</v>
      </c>
      <c r="T6" s="85" t="s">
        <v>46</v>
      </c>
      <c r="U6" s="272" t="s">
        <v>41</v>
      </c>
      <c r="V6" s="172" t="s">
        <v>42</v>
      </c>
      <c r="W6" s="172" t="s">
        <v>43</v>
      </c>
      <c r="X6" s="172" t="s">
        <v>44</v>
      </c>
      <c r="Y6" s="172" t="s">
        <v>45</v>
      </c>
      <c r="Z6" s="173" t="s">
        <v>116</v>
      </c>
      <c r="AA6" s="283" t="s">
        <v>114</v>
      </c>
      <c r="AB6" s="289" t="s">
        <v>115</v>
      </c>
      <c r="AC6" s="210" t="s">
        <v>112</v>
      </c>
      <c r="AD6" s="210" t="s">
        <v>113</v>
      </c>
      <c r="AE6" s="211" t="s">
        <v>118</v>
      </c>
      <c r="AF6" s="133" t="s">
        <v>46</v>
      </c>
      <c r="AG6" s="171" t="s">
        <v>41</v>
      </c>
      <c r="AH6" s="172" t="s">
        <v>42</v>
      </c>
      <c r="AI6" s="172" t="s">
        <v>43</v>
      </c>
      <c r="AJ6" s="172" t="s">
        <v>44</v>
      </c>
      <c r="AK6" s="172" t="s">
        <v>45</v>
      </c>
      <c r="AL6" s="225" t="s">
        <v>116</v>
      </c>
      <c r="AM6" s="283" t="s">
        <v>114</v>
      </c>
      <c r="AN6" s="289" t="s">
        <v>115</v>
      </c>
      <c r="AO6" s="210" t="s">
        <v>112</v>
      </c>
      <c r="AP6" s="210" t="s">
        <v>113</v>
      </c>
      <c r="AQ6" s="211" t="s">
        <v>118</v>
      </c>
      <c r="AR6" s="226" t="s">
        <v>46</v>
      </c>
    </row>
    <row r="7" spans="1:44" ht="15" customHeight="1" x14ac:dyDescent="0.3">
      <c r="A7" s="476" t="s">
        <v>47</v>
      </c>
      <c r="B7" s="257" t="s">
        <v>48</v>
      </c>
      <c r="C7" s="386"/>
      <c r="D7" s="386"/>
      <c r="E7" s="386"/>
      <c r="F7" s="386"/>
      <c r="G7" s="386"/>
      <c r="H7" s="386"/>
      <c r="I7" s="262"/>
      <c r="J7" s="151"/>
      <c r="K7" s="81">
        <f t="shared" ref="K7:K70" si="0">J7/2080</f>
        <v>0</v>
      </c>
      <c r="L7" s="75">
        <f t="shared" ref="L7:L70" si="1">I7*J7</f>
        <v>0</v>
      </c>
      <c r="M7" s="253"/>
      <c r="N7" s="76">
        <f>SUM(L7:M7)</f>
        <v>0</v>
      </c>
      <c r="O7" s="158"/>
      <c r="P7" s="159"/>
      <c r="Q7" s="73">
        <f>IFERROR(-(O7*L7),"")</f>
        <v>0</v>
      </c>
      <c r="R7" s="82">
        <f>IFERROR(-(M7*P7),"")</f>
        <v>0</v>
      </c>
      <c r="S7" s="137">
        <f>SUM(N7,Q7,R7)</f>
        <v>0</v>
      </c>
      <c r="T7" s="161"/>
      <c r="U7" s="273"/>
      <c r="V7" s="175"/>
      <c r="W7" s="175"/>
      <c r="X7" s="175"/>
      <c r="Y7" s="175"/>
      <c r="Z7" s="176"/>
      <c r="AA7" s="284"/>
      <c r="AB7" s="290"/>
      <c r="AC7" s="175"/>
      <c r="AD7" s="175"/>
      <c r="AE7" s="175"/>
      <c r="AF7" s="128"/>
      <c r="AG7" s="174"/>
      <c r="AH7" s="175"/>
      <c r="AI7" s="175"/>
      <c r="AJ7" s="175"/>
      <c r="AK7" s="175"/>
      <c r="AL7" s="175"/>
      <c r="AM7" s="295"/>
      <c r="AN7" s="290"/>
      <c r="AO7" s="175"/>
      <c r="AP7" s="175"/>
      <c r="AQ7" s="175"/>
      <c r="AR7" s="176"/>
    </row>
    <row r="8" spans="1:44" x14ac:dyDescent="0.3">
      <c r="A8" s="477"/>
      <c r="B8" s="257" t="s">
        <v>49</v>
      </c>
      <c r="C8" s="386"/>
      <c r="D8" s="386"/>
      <c r="E8" s="386"/>
      <c r="F8" s="386"/>
      <c r="G8" s="386"/>
      <c r="H8" s="386"/>
      <c r="I8" s="263"/>
      <c r="J8" s="152"/>
      <c r="K8" s="81">
        <f t="shared" si="0"/>
        <v>0</v>
      </c>
      <c r="L8" s="75">
        <f t="shared" si="1"/>
        <v>0</v>
      </c>
      <c r="M8" s="254"/>
      <c r="N8" s="76">
        <f t="shared" ref="N8:N106" si="2">SUM(L8:M8)</f>
        <v>0</v>
      </c>
      <c r="O8" s="158"/>
      <c r="P8" s="159"/>
      <c r="Q8" s="73">
        <f t="shared" ref="Q8:Q71" si="3">IFERROR(-(O8*L8),"")</f>
        <v>0</v>
      </c>
      <c r="R8" s="82">
        <f t="shared" ref="R8:R71" si="4">IFERROR(-(M8*P8),"")</f>
        <v>0</v>
      </c>
      <c r="S8" s="75">
        <f t="shared" ref="S8:S71" si="5">SUM(N8,Q8,R8)</f>
        <v>0</v>
      </c>
      <c r="T8" s="162"/>
      <c r="U8" s="274"/>
      <c r="V8" s="178"/>
      <c r="W8" s="178"/>
      <c r="X8" s="178"/>
      <c r="Y8" s="178"/>
      <c r="Z8" s="179"/>
      <c r="AA8" s="285"/>
      <c r="AB8" s="291"/>
      <c r="AC8" s="178"/>
      <c r="AD8" s="178"/>
      <c r="AE8" s="178"/>
      <c r="AF8" s="78"/>
      <c r="AG8" s="177"/>
      <c r="AH8" s="178"/>
      <c r="AI8" s="178"/>
      <c r="AJ8" s="178"/>
      <c r="AK8" s="178"/>
      <c r="AL8" s="178"/>
      <c r="AM8" s="296"/>
      <c r="AN8" s="291"/>
      <c r="AO8" s="178"/>
      <c r="AP8" s="178"/>
      <c r="AQ8" s="178"/>
      <c r="AR8" s="179"/>
    </row>
    <row r="9" spans="1:44" x14ac:dyDescent="0.3">
      <c r="A9" s="477"/>
      <c r="B9" s="257" t="s">
        <v>50</v>
      </c>
      <c r="C9" s="386"/>
      <c r="D9" s="386"/>
      <c r="E9" s="386"/>
      <c r="F9" s="386"/>
      <c r="G9" s="386"/>
      <c r="H9" s="386"/>
      <c r="I9" s="263"/>
      <c r="J9" s="152"/>
      <c r="K9" s="81">
        <f t="shared" si="0"/>
        <v>0</v>
      </c>
      <c r="L9" s="75">
        <f t="shared" si="1"/>
        <v>0</v>
      </c>
      <c r="M9" s="254"/>
      <c r="N9" s="76">
        <f t="shared" si="2"/>
        <v>0</v>
      </c>
      <c r="O9" s="158"/>
      <c r="P9" s="159"/>
      <c r="Q9" s="73">
        <f t="shared" si="3"/>
        <v>0</v>
      </c>
      <c r="R9" s="82">
        <f t="shared" si="4"/>
        <v>0</v>
      </c>
      <c r="S9" s="75">
        <f t="shared" si="5"/>
        <v>0</v>
      </c>
      <c r="T9" s="162"/>
      <c r="U9" s="274"/>
      <c r="V9" s="178"/>
      <c r="W9" s="178"/>
      <c r="X9" s="178"/>
      <c r="Y9" s="178"/>
      <c r="Z9" s="179"/>
      <c r="AA9" s="285"/>
      <c r="AB9" s="291"/>
      <c r="AC9" s="178"/>
      <c r="AD9" s="178"/>
      <c r="AE9" s="178"/>
      <c r="AF9" s="78"/>
      <c r="AG9" s="177"/>
      <c r="AH9" s="178"/>
      <c r="AI9" s="178"/>
      <c r="AJ9" s="178"/>
      <c r="AK9" s="178"/>
      <c r="AL9" s="178"/>
      <c r="AM9" s="296"/>
      <c r="AN9" s="291"/>
      <c r="AO9" s="178"/>
      <c r="AP9" s="178"/>
      <c r="AQ9" s="178"/>
      <c r="AR9" s="179"/>
    </row>
    <row r="10" spans="1:44" ht="15" thickBot="1" x14ac:dyDescent="0.35">
      <c r="A10" s="477"/>
      <c r="B10" s="257" t="s">
        <v>51</v>
      </c>
      <c r="C10" s="386"/>
      <c r="D10" s="386"/>
      <c r="E10" s="386"/>
      <c r="F10" s="386"/>
      <c r="G10" s="386"/>
      <c r="H10" s="386"/>
      <c r="I10" s="264"/>
      <c r="J10" s="154"/>
      <c r="K10" s="81">
        <f t="shared" si="0"/>
        <v>0</v>
      </c>
      <c r="L10" s="75">
        <f t="shared" si="1"/>
        <v>0</v>
      </c>
      <c r="M10" s="255"/>
      <c r="N10" s="76">
        <f t="shared" si="2"/>
        <v>0</v>
      </c>
      <c r="O10" s="250"/>
      <c r="P10" s="160"/>
      <c r="Q10" s="73">
        <f t="shared" si="3"/>
        <v>0</v>
      </c>
      <c r="R10" s="82">
        <f t="shared" si="4"/>
        <v>0</v>
      </c>
      <c r="S10" s="75">
        <f t="shared" si="5"/>
        <v>0</v>
      </c>
      <c r="T10" s="163"/>
      <c r="U10" s="274"/>
      <c r="V10" s="178"/>
      <c r="W10" s="178"/>
      <c r="X10" s="178"/>
      <c r="Y10" s="178"/>
      <c r="Z10" s="179"/>
      <c r="AA10" s="285"/>
      <c r="AB10" s="291"/>
      <c r="AC10" s="178"/>
      <c r="AD10" s="178"/>
      <c r="AE10" s="178"/>
      <c r="AF10" s="78"/>
      <c r="AG10" s="177"/>
      <c r="AH10" s="178"/>
      <c r="AI10" s="178"/>
      <c r="AJ10" s="178"/>
      <c r="AK10" s="178"/>
      <c r="AL10" s="178"/>
      <c r="AM10" s="296"/>
      <c r="AN10" s="291"/>
      <c r="AO10" s="178"/>
      <c r="AP10" s="178"/>
      <c r="AQ10" s="178"/>
      <c r="AR10" s="179"/>
    </row>
    <row r="11" spans="1:44" hidden="1" x14ac:dyDescent="0.3">
      <c r="A11" s="477"/>
      <c r="B11" s="257" t="s">
        <v>120</v>
      </c>
      <c r="C11" s="386"/>
      <c r="D11" s="386"/>
      <c r="E11" s="386"/>
      <c r="F11" s="386"/>
      <c r="G11" s="386"/>
      <c r="H11" s="386"/>
      <c r="I11" s="264"/>
      <c r="J11" s="154"/>
      <c r="K11" s="81">
        <f t="shared" si="0"/>
        <v>0</v>
      </c>
      <c r="L11" s="75">
        <f t="shared" si="1"/>
        <v>0</v>
      </c>
      <c r="M11" s="255"/>
      <c r="N11" s="76">
        <f t="shared" si="2"/>
        <v>0</v>
      </c>
      <c r="O11" s="250"/>
      <c r="P11" s="160"/>
      <c r="Q11" s="73">
        <f t="shared" si="3"/>
        <v>0</v>
      </c>
      <c r="R11" s="82">
        <f t="shared" si="4"/>
        <v>0</v>
      </c>
      <c r="S11" s="75">
        <f t="shared" si="5"/>
        <v>0</v>
      </c>
      <c r="T11" s="163"/>
      <c r="U11" s="274"/>
      <c r="V11" s="178"/>
      <c r="W11" s="178"/>
      <c r="X11" s="178"/>
      <c r="Y11" s="178"/>
      <c r="Z11" s="179"/>
      <c r="AA11" s="285"/>
      <c r="AB11" s="291"/>
      <c r="AC11" s="178"/>
      <c r="AD11" s="178"/>
      <c r="AE11" s="178"/>
      <c r="AF11" s="78"/>
      <c r="AG11" s="177"/>
      <c r="AH11" s="178"/>
      <c r="AI11" s="178"/>
      <c r="AJ11" s="178"/>
      <c r="AK11" s="178"/>
      <c r="AL11" s="178"/>
      <c r="AM11" s="296"/>
      <c r="AN11" s="291"/>
      <c r="AO11" s="178"/>
      <c r="AP11" s="178"/>
      <c r="AQ11" s="178"/>
      <c r="AR11" s="179"/>
    </row>
    <row r="12" spans="1:44" hidden="1" x14ac:dyDescent="0.3">
      <c r="A12" s="477"/>
      <c r="B12" s="257" t="s">
        <v>121</v>
      </c>
      <c r="C12" s="386"/>
      <c r="D12" s="386"/>
      <c r="E12" s="386"/>
      <c r="F12" s="386"/>
      <c r="G12" s="386"/>
      <c r="H12" s="386"/>
      <c r="I12" s="264"/>
      <c r="J12" s="154"/>
      <c r="K12" s="81">
        <f t="shared" si="0"/>
        <v>0</v>
      </c>
      <c r="L12" s="75">
        <f t="shared" si="1"/>
        <v>0</v>
      </c>
      <c r="M12" s="255"/>
      <c r="N12" s="76">
        <f t="shared" si="2"/>
        <v>0</v>
      </c>
      <c r="O12" s="250"/>
      <c r="P12" s="160"/>
      <c r="Q12" s="73">
        <f t="shared" si="3"/>
        <v>0</v>
      </c>
      <c r="R12" s="82">
        <f t="shared" si="4"/>
        <v>0</v>
      </c>
      <c r="S12" s="75">
        <f t="shared" si="5"/>
        <v>0</v>
      </c>
      <c r="T12" s="163"/>
      <c r="U12" s="274"/>
      <c r="V12" s="178"/>
      <c r="W12" s="178"/>
      <c r="X12" s="178"/>
      <c r="Y12" s="178"/>
      <c r="Z12" s="179"/>
      <c r="AA12" s="285"/>
      <c r="AB12" s="291"/>
      <c r="AC12" s="178"/>
      <c r="AD12" s="178"/>
      <c r="AE12" s="178"/>
      <c r="AF12" s="78"/>
      <c r="AG12" s="177"/>
      <c r="AH12" s="178"/>
      <c r="AI12" s="178"/>
      <c r="AJ12" s="178"/>
      <c r="AK12" s="178"/>
      <c r="AL12" s="178"/>
      <c r="AM12" s="296"/>
      <c r="AN12" s="291"/>
      <c r="AO12" s="178"/>
      <c r="AP12" s="178"/>
      <c r="AQ12" s="178"/>
      <c r="AR12" s="179"/>
    </row>
    <row r="13" spans="1:44" hidden="1" x14ac:dyDescent="0.3">
      <c r="A13" s="477"/>
      <c r="B13" s="257" t="s">
        <v>122</v>
      </c>
      <c r="C13" s="386"/>
      <c r="D13" s="386"/>
      <c r="E13" s="386"/>
      <c r="F13" s="386"/>
      <c r="G13" s="386"/>
      <c r="H13" s="386"/>
      <c r="I13" s="264"/>
      <c r="J13" s="154"/>
      <c r="K13" s="81">
        <f t="shared" si="0"/>
        <v>0</v>
      </c>
      <c r="L13" s="75">
        <f t="shared" si="1"/>
        <v>0</v>
      </c>
      <c r="M13" s="255"/>
      <c r="N13" s="76">
        <f t="shared" si="2"/>
        <v>0</v>
      </c>
      <c r="O13" s="250"/>
      <c r="P13" s="160"/>
      <c r="Q13" s="73">
        <f t="shared" si="3"/>
        <v>0</v>
      </c>
      <c r="R13" s="82">
        <f t="shared" si="4"/>
        <v>0</v>
      </c>
      <c r="S13" s="75">
        <f t="shared" si="5"/>
        <v>0</v>
      </c>
      <c r="T13" s="163"/>
      <c r="U13" s="274"/>
      <c r="V13" s="178"/>
      <c r="W13" s="178"/>
      <c r="X13" s="178"/>
      <c r="Y13" s="178"/>
      <c r="Z13" s="179"/>
      <c r="AA13" s="285"/>
      <c r="AB13" s="291"/>
      <c r="AC13" s="178"/>
      <c r="AD13" s="178"/>
      <c r="AE13" s="178"/>
      <c r="AF13" s="78"/>
      <c r="AG13" s="177"/>
      <c r="AH13" s="178"/>
      <c r="AI13" s="178"/>
      <c r="AJ13" s="178"/>
      <c r="AK13" s="178"/>
      <c r="AL13" s="178"/>
      <c r="AM13" s="296"/>
      <c r="AN13" s="291"/>
      <c r="AO13" s="178"/>
      <c r="AP13" s="178"/>
      <c r="AQ13" s="178"/>
      <c r="AR13" s="179"/>
    </row>
    <row r="14" spans="1:44" hidden="1" x14ac:dyDescent="0.3">
      <c r="A14" s="477"/>
      <c r="B14" s="257" t="s">
        <v>129</v>
      </c>
      <c r="C14" s="386"/>
      <c r="D14" s="386"/>
      <c r="E14" s="386"/>
      <c r="F14" s="386"/>
      <c r="G14" s="386"/>
      <c r="H14" s="386"/>
      <c r="I14" s="264"/>
      <c r="J14" s="154"/>
      <c r="K14" s="81">
        <f t="shared" si="0"/>
        <v>0</v>
      </c>
      <c r="L14" s="75">
        <f t="shared" si="1"/>
        <v>0</v>
      </c>
      <c r="M14" s="255"/>
      <c r="N14" s="76">
        <f t="shared" si="2"/>
        <v>0</v>
      </c>
      <c r="O14" s="250"/>
      <c r="P14" s="160"/>
      <c r="Q14" s="73">
        <f t="shared" si="3"/>
        <v>0</v>
      </c>
      <c r="R14" s="82">
        <f t="shared" si="4"/>
        <v>0</v>
      </c>
      <c r="S14" s="75">
        <f t="shared" si="5"/>
        <v>0</v>
      </c>
      <c r="T14" s="163"/>
      <c r="U14" s="274"/>
      <c r="V14" s="178"/>
      <c r="W14" s="178"/>
      <c r="X14" s="178"/>
      <c r="Y14" s="178"/>
      <c r="Z14" s="179"/>
      <c r="AA14" s="285"/>
      <c r="AB14" s="291"/>
      <c r="AC14" s="178"/>
      <c r="AD14" s="178"/>
      <c r="AE14" s="178"/>
      <c r="AF14" s="78"/>
      <c r="AG14" s="177"/>
      <c r="AH14" s="178"/>
      <c r="AI14" s="178"/>
      <c r="AJ14" s="178"/>
      <c r="AK14" s="178"/>
      <c r="AL14" s="178"/>
      <c r="AM14" s="296"/>
      <c r="AN14" s="291"/>
      <c r="AO14" s="178"/>
      <c r="AP14" s="178"/>
      <c r="AQ14" s="178"/>
      <c r="AR14" s="179"/>
    </row>
    <row r="15" spans="1:44" hidden="1" x14ac:dyDescent="0.3">
      <c r="A15" s="477"/>
      <c r="B15" s="257" t="s">
        <v>130</v>
      </c>
      <c r="C15" s="386"/>
      <c r="D15" s="386"/>
      <c r="E15" s="386"/>
      <c r="F15" s="386"/>
      <c r="G15" s="386"/>
      <c r="H15" s="386"/>
      <c r="I15" s="264"/>
      <c r="J15" s="154"/>
      <c r="K15" s="81">
        <f t="shared" si="0"/>
        <v>0</v>
      </c>
      <c r="L15" s="75">
        <f t="shared" si="1"/>
        <v>0</v>
      </c>
      <c r="M15" s="255"/>
      <c r="N15" s="76">
        <f t="shared" si="2"/>
        <v>0</v>
      </c>
      <c r="O15" s="250"/>
      <c r="P15" s="160"/>
      <c r="Q15" s="73">
        <f t="shared" si="3"/>
        <v>0</v>
      </c>
      <c r="R15" s="82">
        <f t="shared" si="4"/>
        <v>0</v>
      </c>
      <c r="S15" s="75">
        <f t="shared" si="5"/>
        <v>0</v>
      </c>
      <c r="T15" s="163"/>
      <c r="U15" s="274"/>
      <c r="V15" s="178"/>
      <c r="W15" s="178"/>
      <c r="X15" s="178"/>
      <c r="Y15" s="178"/>
      <c r="Z15" s="179"/>
      <c r="AA15" s="285"/>
      <c r="AB15" s="291"/>
      <c r="AC15" s="178"/>
      <c r="AD15" s="178"/>
      <c r="AE15" s="178"/>
      <c r="AF15" s="78"/>
      <c r="AG15" s="177"/>
      <c r="AH15" s="178"/>
      <c r="AI15" s="178"/>
      <c r="AJ15" s="178"/>
      <c r="AK15" s="178"/>
      <c r="AL15" s="178"/>
      <c r="AM15" s="296"/>
      <c r="AN15" s="291"/>
      <c r="AO15" s="178"/>
      <c r="AP15" s="178"/>
      <c r="AQ15" s="178"/>
      <c r="AR15" s="179"/>
    </row>
    <row r="16" spans="1:44" hidden="1" x14ac:dyDescent="0.3">
      <c r="A16" s="477"/>
      <c r="B16" s="257" t="s">
        <v>131</v>
      </c>
      <c r="C16" s="386"/>
      <c r="D16" s="386"/>
      <c r="E16" s="386"/>
      <c r="F16" s="386"/>
      <c r="G16" s="386"/>
      <c r="H16" s="386"/>
      <c r="I16" s="264"/>
      <c r="J16" s="154"/>
      <c r="K16" s="81">
        <f t="shared" si="0"/>
        <v>0</v>
      </c>
      <c r="L16" s="75">
        <f t="shared" si="1"/>
        <v>0</v>
      </c>
      <c r="M16" s="255"/>
      <c r="N16" s="76">
        <f t="shared" si="2"/>
        <v>0</v>
      </c>
      <c r="O16" s="250"/>
      <c r="P16" s="160"/>
      <c r="Q16" s="73">
        <f t="shared" si="3"/>
        <v>0</v>
      </c>
      <c r="R16" s="82">
        <f t="shared" si="4"/>
        <v>0</v>
      </c>
      <c r="S16" s="75">
        <f t="shared" si="5"/>
        <v>0</v>
      </c>
      <c r="T16" s="163"/>
      <c r="U16" s="274"/>
      <c r="V16" s="178"/>
      <c r="W16" s="178"/>
      <c r="X16" s="178"/>
      <c r="Y16" s="178"/>
      <c r="Z16" s="179"/>
      <c r="AA16" s="285"/>
      <c r="AB16" s="291"/>
      <c r="AC16" s="178"/>
      <c r="AD16" s="178"/>
      <c r="AE16" s="178"/>
      <c r="AF16" s="78"/>
      <c r="AG16" s="177"/>
      <c r="AH16" s="178"/>
      <c r="AI16" s="178"/>
      <c r="AJ16" s="178"/>
      <c r="AK16" s="178"/>
      <c r="AL16" s="178"/>
      <c r="AM16" s="296"/>
      <c r="AN16" s="291"/>
      <c r="AO16" s="178"/>
      <c r="AP16" s="178"/>
      <c r="AQ16" s="178"/>
      <c r="AR16" s="179"/>
    </row>
    <row r="17" spans="1:44" hidden="1" x14ac:dyDescent="0.3">
      <c r="A17" s="477"/>
      <c r="B17" s="257" t="s">
        <v>132</v>
      </c>
      <c r="C17" s="386"/>
      <c r="D17" s="386"/>
      <c r="E17" s="386"/>
      <c r="F17" s="386"/>
      <c r="G17" s="386"/>
      <c r="H17" s="386"/>
      <c r="I17" s="264"/>
      <c r="J17" s="154"/>
      <c r="K17" s="81">
        <f t="shared" si="0"/>
        <v>0</v>
      </c>
      <c r="L17" s="75">
        <f t="shared" si="1"/>
        <v>0</v>
      </c>
      <c r="M17" s="255"/>
      <c r="N17" s="76">
        <f t="shared" si="2"/>
        <v>0</v>
      </c>
      <c r="O17" s="250"/>
      <c r="P17" s="160"/>
      <c r="Q17" s="73">
        <f t="shared" si="3"/>
        <v>0</v>
      </c>
      <c r="R17" s="82">
        <f t="shared" si="4"/>
        <v>0</v>
      </c>
      <c r="S17" s="75">
        <f t="shared" si="5"/>
        <v>0</v>
      </c>
      <c r="T17" s="163"/>
      <c r="U17" s="274"/>
      <c r="V17" s="178"/>
      <c r="W17" s="178"/>
      <c r="X17" s="178"/>
      <c r="Y17" s="178"/>
      <c r="Z17" s="179"/>
      <c r="AA17" s="285"/>
      <c r="AB17" s="291"/>
      <c r="AC17" s="178"/>
      <c r="AD17" s="178"/>
      <c r="AE17" s="178"/>
      <c r="AF17" s="78"/>
      <c r="AG17" s="177"/>
      <c r="AH17" s="178"/>
      <c r="AI17" s="178"/>
      <c r="AJ17" s="178"/>
      <c r="AK17" s="178"/>
      <c r="AL17" s="178"/>
      <c r="AM17" s="296"/>
      <c r="AN17" s="291"/>
      <c r="AO17" s="178"/>
      <c r="AP17" s="178"/>
      <c r="AQ17" s="178"/>
      <c r="AR17" s="179"/>
    </row>
    <row r="18" spans="1:44" hidden="1" x14ac:dyDescent="0.3">
      <c r="A18" s="477"/>
      <c r="B18" s="257" t="s">
        <v>133</v>
      </c>
      <c r="C18" s="386"/>
      <c r="D18" s="386"/>
      <c r="E18" s="386"/>
      <c r="F18" s="386"/>
      <c r="G18" s="386"/>
      <c r="H18" s="386"/>
      <c r="I18" s="264"/>
      <c r="J18" s="154"/>
      <c r="K18" s="81">
        <f t="shared" si="0"/>
        <v>0</v>
      </c>
      <c r="L18" s="75">
        <f t="shared" si="1"/>
        <v>0</v>
      </c>
      <c r="M18" s="255"/>
      <c r="N18" s="76">
        <f t="shared" si="2"/>
        <v>0</v>
      </c>
      <c r="O18" s="250"/>
      <c r="P18" s="160"/>
      <c r="Q18" s="73">
        <f t="shared" si="3"/>
        <v>0</v>
      </c>
      <c r="R18" s="82">
        <f t="shared" si="4"/>
        <v>0</v>
      </c>
      <c r="S18" s="75">
        <f t="shared" si="5"/>
        <v>0</v>
      </c>
      <c r="T18" s="163"/>
      <c r="U18" s="274"/>
      <c r="V18" s="178"/>
      <c r="W18" s="178"/>
      <c r="X18" s="178"/>
      <c r="Y18" s="178"/>
      <c r="Z18" s="179"/>
      <c r="AA18" s="285"/>
      <c r="AB18" s="291"/>
      <c r="AC18" s="178"/>
      <c r="AD18" s="178"/>
      <c r="AE18" s="178"/>
      <c r="AF18" s="78"/>
      <c r="AG18" s="177"/>
      <c r="AH18" s="178"/>
      <c r="AI18" s="178"/>
      <c r="AJ18" s="178"/>
      <c r="AK18" s="178"/>
      <c r="AL18" s="178"/>
      <c r="AM18" s="296"/>
      <c r="AN18" s="291"/>
      <c r="AO18" s="178"/>
      <c r="AP18" s="178"/>
      <c r="AQ18" s="178"/>
      <c r="AR18" s="179"/>
    </row>
    <row r="19" spans="1:44" hidden="1" x14ac:dyDescent="0.3">
      <c r="A19" s="477"/>
      <c r="B19" s="257" t="s">
        <v>134</v>
      </c>
      <c r="C19" s="386"/>
      <c r="D19" s="386"/>
      <c r="E19" s="386"/>
      <c r="F19" s="386"/>
      <c r="G19" s="386"/>
      <c r="H19" s="386"/>
      <c r="I19" s="264"/>
      <c r="J19" s="154"/>
      <c r="K19" s="81">
        <f t="shared" si="0"/>
        <v>0</v>
      </c>
      <c r="L19" s="75">
        <f t="shared" si="1"/>
        <v>0</v>
      </c>
      <c r="M19" s="255"/>
      <c r="N19" s="76">
        <f t="shared" si="2"/>
        <v>0</v>
      </c>
      <c r="O19" s="250"/>
      <c r="P19" s="160"/>
      <c r="Q19" s="73">
        <f t="shared" si="3"/>
        <v>0</v>
      </c>
      <c r="R19" s="82">
        <f t="shared" si="4"/>
        <v>0</v>
      </c>
      <c r="S19" s="75">
        <f t="shared" si="5"/>
        <v>0</v>
      </c>
      <c r="T19" s="163"/>
      <c r="U19" s="274"/>
      <c r="V19" s="178"/>
      <c r="W19" s="178"/>
      <c r="X19" s="178"/>
      <c r="Y19" s="178"/>
      <c r="Z19" s="179"/>
      <c r="AA19" s="285"/>
      <c r="AB19" s="291"/>
      <c r="AC19" s="178"/>
      <c r="AD19" s="178"/>
      <c r="AE19" s="178"/>
      <c r="AF19" s="78"/>
      <c r="AG19" s="177"/>
      <c r="AH19" s="178"/>
      <c r="AI19" s="178"/>
      <c r="AJ19" s="178"/>
      <c r="AK19" s="178"/>
      <c r="AL19" s="178"/>
      <c r="AM19" s="296"/>
      <c r="AN19" s="291"/>
      <c r="AO19" s="178"/>
      <c r="AP19" s="178"/>
      <c r="AQ19" s="178"/>
      <c r="AR19" s="179"/>
    </row>
    <row r="20" spans="1:44" hidden="1" x14ac:dyDescent="0.3">
      <c r="A20" s="477"/>
      <c r="B20" s="257" t="s">
        <v>135</v>
      </c>
      <c r="C20" s="386"/>
      <c r="D20" s="386"/>
      <c r="E20" s="386"/>
      <c r="F20" s="386"/>
      <c r="G20" s="386"/>
      <c r="H20" s="386"/>
      <c r="I20" s="264"/>
      <c r="J20" s="154"/>
      <c r="K20" s="81">
        <f t="shared" si="0"/>
        <v>0</v>
      </c>
      <c r="L20" s="75">
        <f t="shared" si="1"/>
        <v>0</v>
      </c>
      <c r="M20" s="255"/>
      <c r="N20" s="76">
        <f t="shared" si="2"/>
        <v>0</v>
      </c>
      <c r="O20" s="250"/>
      <c r="P20" s="160"/>
      <c r="Q20" s="73">
        <f t="shared" si="3"/>
        <v>0</v>
      </c>
      <c r="R20" s="82">
        <f t="shared" si="4"/>
        <v>0</v>
      </c>
      <c r="S20" s="75">
        <f t="shared" si="5"/>
        <v>0</v>
      </c>
      <c r="T20" s="163"/>
      <c r="U20" s="274"/>
      <c r="V20" s="178"/>
      <c r="W20" s="178"/>
      <c r="X20" s="178"/>
      <c r="Y20" s="178"/>
      <c r="Z20" s="179"/>
      <c r="AA20" s="285"/>
      <c r="AB20" s="291"/>
      <c r="AC20" s="178"/>
      <c r="AD20" s="178"/>
      <c r="AE20" s="178"/>
      <c r="AF20" s="78"/>
      <c r="AG20" s="177"/>
      <c r="AH20" s="178"/>
      <c r="AI20" s="178"/>
      <c r="AJ20" s="178"/>
      <c r="AK20" s="178"/>
      <c r="AL20" s="178"/>
      <c r="AM20" s="296"/>
      <c r="AN20" s="291"/>
      <c r="AO20" s="178"/>
      <c r="AP20" s="178"/>
      <c r="AQ20" s="178"/>
      <c r="AR20" s="179"/>
    </row>
    <row r="21" spans="1:44" hidden="1" x14ac:dyDescent="0.3">
      <c r="A21" s="477"/>
      <c r="B21" s="257" t="s">
        <v>136</v>
      </c>
      <c r="C21" s="386"/>
      <c r="D21" s="386"/>
      <c r="E21" s="386"/>
      <c r="F21" s="386"/>
      <c r="G21" s="386"/>
      <c r="H21" s="386"/>
      <c r="I21" s="264"/>
      <c r="J21" s="154"/>
      <c r="K21" s="81">
        <f t="shared" si="0"/>
        <v>0</v>
      </c>
      <c r="L21" s="75">
        <f t="shared" si="1"/>
        <v>0</v>
      </c>
      <c r="M21" s="255"/>
      <c r="N21" s="76">
        <f t="shared" si="2"/>
        <v>0</v>
      </c>
      <c r="O21" s="250"/>
      <c r="P21" s="160"/>
      <c r="Q21" s="73">
        <f t="shared" si="3"/>
        <v>0</v>
      </c>
      <c r="R21" s="82">
        <f t="shared" si="4"/>
        <v>0</v>
      </c>
      <c r="S21" s="75">
        <f t="shared" si="5"/>
        <v>0</v>
      </c>
      <c r="T21" s="163"/>
      <c r="U21" s="274"/>
      <c r="V21" s="178"/>
      <c r="W21" s="178"/>
      <c r="X21" s="178"/>
      <c r="Y21" s="178"/>
      <c r="Z21" s="179"/>
      <c r="AA21" s="285"/>
      <c r="AB21" s="291"/>
      <c r="AC21" s="178"/>
      <c r="AD21" s="178"/>
      <c r="AE21" s="178"/>
      <c r="AF21" s="78"/>
      <c r="AG21" s="177"/>
      <c r="AH21" s="178"/>
      <c r="AI21" s="178"/>
      <c r="AJ21" s="178"/>
      <c r="AK21" s="178"/>
      <c r="AL21" s="178"/>
      <c r="AM21" s="296"/>
      <c r="AN21" s="291"/>
      <c r="AO21" s="178"/>
      <c r="AP21" s="178"/>
      <c r="AQ21" s="178"/>
      <c r="AR21" s="179"/>
    </row>
    <row r="22" spans="1:44" hidden="1" x14ac:dyDescent="0.3">
      <c r="A22" s="477"/>
      <c r="B22" s="257" t="s">
        <v>137</v>
      </c>
      <c r="C22" s="386"/>
      <c r="D22" s="386"/>
      <c r="E22" s="386"/>
      <c r="F22" s="386"/>
      <c r="G22" s="386"/>
      <c r="H22" s="386"/>
      <c r="I22" s="264"/>
      <c r="J22" s="154"/>
      <c r="K22" s="81">
        <f t="shared" si="0"/>
        <v>0</v>
      </c>
      <c r="L22" s="75">
        <f t="shared" si="1"/>
        <v>0</v>
      </c>
      <c r="M22" s="255"/>
      <c r="N22" s="76">
        <f t="shared" si="2"/>
        <v>0</v>
      </c>
      <c r="O22" s="250"/>
      <c r="P22" s="160"/>
      <c r="Q22" s="73">
        <f t="shared" si="3"/>
        <v>0</v>
      </c>
      <c r="R22" s="82">
        <f t="shared" si="4"/>
        <v>0</v>
      </c>
      <c r="S22" s="75">
        <f t="shared" si="5"/>
        <v>0</v>
      </c>
      <c r="T22" s="163"/>
      <c r="U22" s="274"/>
      <c r="V22" s="178"/>
      <c r="W22" s="178"/>
      <c r="X22" s="178"/>
      <c r="Y22" s="178"/>
      <c r="Z22" s="179"/>
      <c r="AA22" s="285"/>
      <c r="AB22" s="291"/>
      <c r="AC22" s="178"/>
      <c r="AD22" s="178"/>
      <c r="AE22" s="178"/>
      <c r="AF22" s="78"/>
      <c r="AG22" s="177"/>
      <c r="AH22" s="178"/>
      <c r="AI22" s="178"/>
      <c r="AJ22" s="178"/>
      <c r="AK22" s="178"/>
      <c r="AL22" s="178"/>
      <c r="AM22" s="296"/>
      <c r="AN22" s="291"/>
      <c r="AO22" s="178"/>
      <c r="AP22" s="178"/>
      <c r="AQ22" s="178"/>
      <c r="AR22" s="179"/>
    </row>
    <row r="23" spans="1:44" hidden="1" x14ac:dyDescent="0.3">
      <c r="A23" s="477"/>
      <c r="B23" s="257" t="s">
        <v>138</v>
      </c>
      <c r="C23" s="386"/>
      <c r="D23" s="386"/>
      <c r="E23" s="386"/>
      <c r="F23" s="386"/>
      <c r="G23" s="386"/>
      <c r="H23" s="386"/>
      <c r="I23" s="264"/>
      <c r="J23" s="154"/>
      <c r="K23" s="81">
        <f t="shared" si="0"/>
        <v>0</v>
      </c>
      <c r="L23" s="75">
        <f t="shared" si="1"/>
        <v>0</v>
      </c>
      <c r="M23" s="255"/>
      <c r="N23" s="76">
        <f t="shared" si="2"/>
        <v>0</v>
      </c>
      <c r="O23" s="250"/>
      <c r="P23" s="160"/>
      <c r="Q23" s="73">
        <f t="shared" si="3"/>
        <v>0</v>
      </c>
      <c r="R23" s="82">
        <f t="shared" si="4"/>
        <v>0</v>
      </c>
      <c r="S23" s="75">
        <f t="shared" si="5"/>
        <v>0</v>
      </c>
      <c r="T23" s="163"/>
      <c r="U23" s="274"/>
      <c r="V23" s="178"/>
      <c r="W23" s="178"/>
      <c r="X23" s="178"/>
      <c r="Y23" s="178"/>
      <c r="Z23" s="179"/>
      <c r="AA23" s="285"/>
      <c r="AB23" s="291"/>
      <c r="AC23" s="178"/>
      <c r="AD23" s="178"/>
      <c r="AE23" s="178"/>
      <c r="AF23" s="78"/>
      <c r="AG23" s="177"/>
      <c r="AH23" s="178"/>
      <c r="AI23" s="178"/>
      <c r="AJ23" s="178"/>
      <c r="AK23" s="178"/>
      <c r="AL23" s="178"/>
      <c r="AM23" s="296"/>
      <c r="AN23" s="291"/>
      <c r="AO23" s="178"/>
      <c r="AP23" s="178"/>
      <c r="AQ23" s="178"/>
      <c r="AR23" s="179"/>
    </row>
    <row r="24" spans="1:44" hidden="1" x14ac:dyDescent="0.3">
      <c r="A24" s="477"/>
      <c r="B24" s="257" t="s">
        <v>139</v>
      </c>
      <c r="C24" s="386"/>
      <c r="D24" s="386"/>
      <c r="E24" s="386"/>
      <c r="F24" s="386"/>
      <c r="G24" s="386"/>
      <c r="H24" s="386"/>
      <c r="I24" s="264"/>
      <c r="J24" s="154"/>
      <c r="K24" s="81">
        <f t="shared" si="0"/>
        <v>0</v>
      </c>
      <c r="L24" s="75">
        <f t="shared" si="1"/>
        <v>0</v>
      </c>
      <c r="M24" s="255"/>
      <c r="N24" s="76">
        <f t="shared" si="2"/>
        <v>0</v>
      </c>
      <c r="O24" s="250"/>
      <c r="P24" s="160"/>
      <c r="Q24" s="73">
        <f t="shared" si="3"/>
        <v>0</v>
      </c>
      <c r="R24" s="82">
        <f t="shared" si="4"/>
        <v>0</v>
      </c>
      <c r="S24" s="75">
        <f t="shared" si="5"/>
        <v>0</v>
      </c>
      <c r="T24" s="163"/>
      <c r="U24" s="274"/>
      <c r="V24" s="178"/>
      <c r="W24" s="178"/>
      <c r="X24" s="178"/>
      <c r="Y24" s="178"/>
      <c r="Z24" s="179"/>
      <c r="AA24" s="285"/>
      <c r="AB24" s="291"/>
      <c r="AC24" s="178"/>
      <c r="AD24" s="178"/>
      <c r="AE24" s="178"/>
      <c r="AF24" s="78"/>
      <c r="AG24" s="177"/>
      <c r="AH24" s="178"/>
      <c r="AI24" s="178"/>
      <c r="AJ24" s="178"/>
      <c r="AK24" s="178"/>
      <c r="AL24" s="178"/>
      <c r="AM24" s="296"/>
      <c r="AN24" s="291"/>
      <c r="AO24" s="178"/>
      <c r="AP24" s="178"/>
      <c r="AQ24" s="178"/>
      <c r="AR24" s="179"/>
    </row>
    <row r="25" spans="1:44" hidden="1" x14ac:dyDescent="0.3">
      <c r="A25" s="477"/>
      <c r="B25" s="257" t="s">
        <v>140</v>
      </c>
      <c r="C25" s="386"/>
      <c r="D25" s="386"/>
      <c r="E25" s="386"/>
      <c r="F25" s="386"/>
      <c r="G25" s="386"/>
      <c r="H25" s="386"/>
      <c r="I25" s="264"/>
      <c r="J25" s="154"/>
      <c r="K25" s="81">
        <f t="shared" si="0"/>
        <v>0</v>
      </c>
      <c r="L25" s="75">
        <f t="shared" si="1"/>
        <v>0</v>
      </c>
      <c r="M25" s="255"/>
      <c r="N25" s="76">
        <f t="shared" si="2"/>
        <v>0</v>
      </c>
      <c r="O25" s="250"/>
      <c r="P25" s="160"/>
      <c r="Q25" s="73">
        <f t="shared" si="3"/>
        <v>0</v>
      </c>
      <c r="R25" s="82">
        <f t="shared" si="4"/>
        <v>0</v>
      </c>
      <c r="S25" s="75">
        <f t="shared" si="5"/>
        <v>0</v>
      </c>
      <c r="T25" s="163"/>
      <c r="U25" s="274"/>
      <c r="V25" s="178"/>
      <c r="W25" s="178"/>
      <c r="X25" s="178"/>
      <c r="Y25" s="178"/>
      <c r="Z25" s="179"/>
      <c r="AA25" s="285"/>
      <c r="AB25" s="291"/>
      <c r="AC25" s="178"/>
      <c r="AD25" s="178"/>
      <c r="AE25" s="178"/>
      <c r="AF25" s="78"/>
      <c r="AG25" s="177"/>
      <c r="AH25" s="178"/>
      <c r="AI25" s="178"/>
      <c r="AJ25" s="178"/>
      <c r="AK25" s="178"/>
      <c r="AL25" s="178"/>
      <c r="AM25" s="296"/>
      <c r="AN25" s="291"/>
      <c r="AO25" s="178"/>
      <c r="AP25" s="178"/>
      <c r="AQ25" s="178"/>
      <c r="AR25" s="179"/>
    </row>
    <row r="26" spans="1:44" hidden="1" x14ac:dyDescent="0.3">
      <c r="A26" s="477"/>
      <c r="B26" s="257" t="s">
        <v>141</v>
      </c>
      <c r="C26" s="386"/>
      <c r="D26" s="386"/>
      <c r="E26" s="386"/>
      <c r="F26" s="386"/>
      <c r="G26" s="386"/>
      <c r="H26" s="386"/>
      <c r="I26" s="264"/>
      <c r="J26" s="154"/>
      <c r="K26" s="81">
        <f t="shared" si="0"/>
        <v>0</v>
      </c>
      <c r="L26" s="75">
        <f t="shared" si="1"/>
        <v>0</v>
      </c>
      <c r="M26" s="255"/>
      <c r="N26" s="76">
        <f t="shared" si="2"/>
        <v>0</v>
      </c>
      <c r="O26" s="250"/>
      <c r="P26" s="160"/>
      <c r="Q26" s="73">
        <f t="shared" si="3"/>
        <v>0</v>
      </c>
      <c r="R26" s="82">
        <f t="shared" si="4"/>
        <v>0</v>
      </c>
      <c r="S26" s="75">
        <f t="shared" si="5"/>
        <v>0</v>
      </c>
      <c r="T26" s="163"/>
      <c r="U26" s="274"/>
      <c r="V26" s="178"/>
      <c r="W26" s="178"/>
      <c r="X26" s="178"/>
      <c r="Y26" s="178"/>
      <c r="Z26" s="179"/>
      <c r="AA26" s="285"/>
      <c r="AB26" s="291"/>
      <c r="AC26" s="178"/>
      <c r="AD26" s="178"/>
      <c r="AE26" s="178"/>
      <c r="AF26" s="78"/>
      <c r="AG26" s="177"/>
      <c r="AH26" s="178"/>
      <c r="AI26" s="178"/>
      <c r="AJ26" s="178"/>
      <c r="AK26" s="178"/>
      <c r="AL26" s="178"/>
      <c r="AM26" s="296"/>
      <c r="AN26" s="291"/>
      <c r="AO26" s="178"/>
      <c r="AP26" s="178"/>
      <c r="AQ26" s="178"/>
      <c r="AR26" s="179"/>
    </row>
    <row r="27" spans="1:44" hidden="1" x14ac:dyDescent="0.3">
      <c r="A27" s="477"/>
      <c r="B27" s="257" t="s">
        <v>142</v>
      </c>
      <c r="C27" s="386"/>
      <c r="D27" s="386"/>
      <c r="E27" s="386"/>
      <c r="F27" s="386"/>
      <c r="G27" s="386"/>
      <c r="H27" s="386"/>
      <c r="I27" s="264"/>
      <c r="J27" s="154"/>
      <c r="K27" s="81">
        <f t="shared" si="0"/>
        <v>0</v>
      </c>
      <c r="L27" s="75">
        <f t="shared" si="1"/>
        <v>0</v>
      </c>
      <c r="M27" s="255"/>
      <c r="N27" s="76">
        <f t="shared" si="2"/>
        <v>0</v>
      </c>
      <c r="O27" s="250"/>
      <c r="P27" s="160"/>
      <c r="Q27" s="73">
        <f t="shared" si="3"/>
        <v>0</v>
      </c>
      <c r="R27" s="82">
        <f t="shared" si="4"/>
        <v>0</v>
      </c>
      <c r="S27" s="75">
        <f t="shared" si="5"/>
        <v>0</v>
      </c>
      <c r="T27" s="163"/>
      <c r="U27" s="274"/>
      <c r="V27" s="178"/>
      <c r="W27" s="178"/>
      <c r="X27" s="178"/>
      <c r="Y27" s="178"/>
      <c r="Z27" s="179"/>
      <c r="AA27" s="285"/>
      <c r="AB27" s="291"/>
      <c r="AC27" s="178"/>
      <c r="AD27" s="178"/>
      <c r="AE27" s="178"/>
      <c r="AF27" s="78"/>
      <c r="AG27" s="177"/>
      <c r="AH27" s="178"/>
      <c r="AI27" s="178"/>
      <c r="AJ27" s="178"/>
      <c r="AK27" s="178"/>
      <c r="AL27" s="178"/>
      <c r="AM27" s="296"/>
      <c r="AN27" s="291"/>
      <c r="AO27" s="178"/>
      <c r="AP27" s="178"/>
      <c r="AQ27" s="178"/>
      <c r="AR27" s="179"/>
    </row>
    <row r="28" spans="1:44" hidden="1" x14ac:dyDescent="0.3">
      <c r="A28" s="477"/>
      <c r="B28" s="257" t="s">
        <v>143</v>
      </c>
      <c r="C28" s="386"/>
      <c r="D28" s="386"/>
      <c r="E28" s="386"/>
      <c r="F28" s="386"/>
      <c r="G28" s="386"/>
      <c r="H28" s="386"/>
      <c r="I28" s="264"/>
      <c r="J28" s="154"/>
      <c r="K28" s="81">
        <f t="shared" si="0"/>
        <v>0</v>
      </c>
      <c r="L28" s="75">
        <f t="shared" si="1"/>
        <v>0</v>
      </c>
      <c r="M28" s="255"/>
      <c r="N28" s="76">
        <f t="shared" si="2"/>
        <v>0</v>
      </c>
      <c r="O28" s="250"/>
      <c r="P28" s="160"/>
      <c r="Q28" s="73">
        <f t="shared" si="3"/>
        <v>0</v>
      </c>
      <c r="R28" s="82">
        <f t="shared" si="4"/>
        <v>0</v>
      </c>
      <c r="S28" s="75">
        <f t="shared" si="5"/>
        <v>0</v>
      </c>
      <c r="T28" s="163"/>
      <c r="U28" s="274"/>
      <c r="V28" s="178"/>
      <c r="W28" s="178"/>
      <c r="X28" s="178"/>
      <c r="Y28" s="178"/>
      <c r="Z28" s="179"/>
      <c r="AA28" s="285"/>
      <c r="AB28" s="291"/>
      <c r="AC28" s="178"/>
      <c r="AD28" s="178"/>
      <c r="AE28" s="178"/>
      <c r="AF28" s="78"/>
      <c r="AG28" s="177"/>
      <c r="AH28" s="178"/>
      <c r="AI28" s="178"/>
      <c r="AJ28" s="178"/>
      <c r="AK28" s="178"/>
      <c r="AL28" s="178"/>
      <c r="AM28" s="296"/>
      <c r="AN28" s="291"/>
      <c r="AO28" s="178"/>
      <c r="AP28" s="178"/>
      <c r="AQ28" s="178"/>
      <c r="AR28" s="179"/>
    </row>
    <row r="29" spans="1:44" hidden="1" x14ac:dyDescent="0.3">
      <c r="A29" s="477"/>
      <c r="B29" s="257" t="s">
        <v>144</v>
      </c>
      <c r="C29" s="386"/>
      <c r="D29" s="386"/>
      <c r="E29" s="386"/>
      <c r="F29" s="386"/>
      <c r="G29" s="386"/>
      <c r="H29" s="386"/>
      <c r="I29" s="264"/>
      <c r="J29" s="154"/>
      <c r="K29" s="81">
        <f t="shared" si="0"/>
        <v>0</v>
      </c>
      <c r="L29" s="75">
        <f t="shared" si="1"/>
        <v>0</v>
      </c>
      <c r="M29" s="255"/>
      <c r="N29" s="76">
        <f t="shared" si="2"/>
        <v>0</v>
      </c>
      <c r="O29" s="250"/>
      <c r="P29" s="160"/>
      <c r="Q29" s="73">
        <f t="shared" si="3"/>
        <v>0</v>
      </c>
      <c r="R29" s="82">
        <f t="shared" si="4"/>
        <v>0</v>
      </c>
      <c r="S29" s="75">
        <f t="shared" si="5"/>
        <v>0</v>
      </c>
      <c r="T29" s="163"/>
      <c r="U29" s="274"/>
      <c r="V29" s="178"/>
      <c r="W29" s="178"/>
      <c r="X29" s="178"/>
      <c r="Y29" s="178"/>
      <c r="Z29" s="179"/>
      <c r="AA29" s="285"/>
      <c r="AB29" s="291"/>
      <c r="AC29" s="178"/>
      <c r="AD29" s="178"/>
      <c r="AE29" s="178"/>
      <c r="AF29" s="78"/>
      <c r="AG29" s="177"/>
      <c r="AH29" s="178"/>
      <c r="AI29" s="178"/>
      <c r="AJ29" s="178"/>
      <c r="AK29" s="178"/>
      <c r="AL29" s="178"/>
      <c r="AM29" s="296"/>
      <c r="AN29" s="291"/>
      <c r="AO29" s="178"/>
      <c r="AP29" s="178"/>
      <c r="AQ29" s="178"/>
      <c r="AR29" s="179"/>
    </row>
    <row r="30" spans="1:44" hidden="1" x14ac:dyDescent="0.3">
      <c r="A30" s="477"/>
      <c r="B30" s="257" t="s">
        <v>145</v>
      </c>
      <c r="C30" s="386"/>
      <c r="D30" s="386"/>
      <c r="E30" s="386"/>
      <c r="F30" s="386"/>
      <c r="G30" s="386"/>
      <c r="H30" s="386"/>
      <c r="I30" s="264"/>
      <c r="J30" s="154"/>
      <c r="K30" s="81">
        <f t="shared" si="0"/>
        <v>0</v>
      </c>
      <c r="L30" s="75">
        <f t="shared" si="1"/>
        <v>0</v>
      </c>
      <c r="M30" s="255"/>
      <c r="N30" s="76">
        <f t="shared" si="2"/>
        <v>0</v>
      </c>
      <c r="O30" s="250"/>
      <c r="P30" s="160"/>
      <c r="Q30" s="73">
        <f t="shared" si="3"/>
        <v>0</v>
      </c>
      <c r="R30" s="82">
        <f t="shared" si="4"/>
        <v>0</v>
      </c>
      <c r="S30" s="75">
        <f t="shared" si="5"/>
        <v>0</v>
      </c>
      <c r="T30" s="163"/>
      <c r="U30" s="274"/>
      <c r="V30" s="178"/>
      <c r="W30" s="178"/>
      <c r="X30" s="178"/>
      <c r="Y30" s="178"/>
      <c r="Z30" s="179"/>
      <c r="AA30" s="285"/>
      <c r="AB30" s="291"/>
      <c r="AC30" s="178"/>
      <c r="AD30" s="178"/>
      <c r="AE30" s="178"/>
      <c r="AF30" s="78"/>
      <c r="AG30" s="177"/>
      <c r="AH30" s="178"/>
      <c r="AI30" s="178"/>
      <c r="AJ30" s="178"/>
      <c r="AK30" s="178"/>
      <c r="AL30" s="178"/>
      <c r="AM30" s="296"/>
      <c r="AN30" s="291"/>
      <c r="AO30" s="178"/>
      <c r="AP30" s="178"/>
      <c r="AQ30" s="178"/>
      <c r="AR30" s="179"/>
    </row>
    <row r="31" spans="1:44" hidden="1" x14ac:dyDescent="0.3">
      <c r="A31" s="477"/>
      <c r="B31" s="257" t="s">
        <v>146</v>
      </c>
      <c r="C31" s="386"/>
      <c r="D31" s="386"/>
      <c r="E31" s="386"/>
      <c r="F31" s="386"/>
      <c r="G31" s="386"/>
      <c r="H31" s="386"/>
      <c r="I31" s="264"/>
      <c r="J31" s="154"/>
      <c r="K31" s="81">
        <f t="shared" si="0"/>
        <v>0</v>
      </c>
      <c r="L31" s="75">
        <f t="shared" si="1"/>
        <v>0</v>
      </c>
      <c r="M31" s="255"/>
      <c r="N31" s="76">
        <f t="shared" si="2"/>
        <v>0</v>
      </c>
      <c r="O31" s="250"/>
      <c r="P31" s="160"/>
      <c r="Q31" s="73">
        <f t="shared" si="3"/>
        <v>0</v>
      </c>
      <c r="R31" s="82">
        <f t="shared" si="4"/>
        <v>0</v>
      </c>
      <c r="S31" s="75">
        <f t="shared" si="5"/>
        <v>0</v>
      </c>
      <c r="T31" s="163"/>
      <c r="U31" s="274"/>
      <c r="V31" s="178"/>
      <c r="W31" s="178"/>
      <c r="X31" s="178"/>
      <c r="Y31" s="178"/>
      <c r="Z31" s="179"/>
      <c r="AA31" s="285"/>
      <c r="AB31" s="291"/>
      <c r="AC31" s="178"/>
      <c r="AD31" s="178"/>
      <c r="AE31" s="178"/>
      <c r="AF31" s="78"/>
      <c r="AG31" s="177"/>
      <c r="AH31" s="178"/>
      <c r="AI31" s="178"/>
      <c r="AJ31" s="178"/>
      <c r="AK31" s="178"/>
      <c r="AL31" s="178"/>
      <c r="AM31" s="296"/>
      <c r="AN31" s="291"/>
      <c r="AO31" s="178"/>
      <c r="AP31" s="178"/>
      <c r="AQ31" s="178"/>
      <c r="AR31" s="179"/>
    </row>
    <row r="32" spans="1:44" hidden="1" x14ac:dyDescent="0.3">
      <c r="A32" s="477"/>
      <c r="B32" s="257" t="s">
        <v>147</v>
      </c>
      <c r="C32" s="386"/>
      <c r="D32" s="386"/>
      <c r="E32" s="386"/>
      <c r="F32" s="386"/>
      <c r="G32" s="386"/>
      <c r="H32" s="386"/>
      <c r="I32" s="264"/>
      <c r="J32" s="154"/>
      <c r="K32" s="81">
        <f t="shared" si="0"/>
        <v>0</v>
      </c>
      <c r="L32" s="75">
        <f t="shared" si="1"/>
        <v>0</v>
      </c>
      <c r="M32" s="255"/>
      <c r="N32" s="76">
        <f t="shared" si="2"/>
        <v>0</v>
      </c>
      <c r="O32" s="250"/>
      <c r="P32" s="160"/>
      <c r="Q32" s="73">
        <f t="shared" si="3"/>
        <v>0</v>
      </c>
      <c r="R32" s="82">
        <f t="shared" si="4"/>
        <v>0</v>
      </c>
      <c r="S32" s="75">
        <f t="shared" si="5"/>
        <v>0</v>
      </c>
      <c r="T32" s="163"/>
      <c r="U32" s="274"/>
      <c r="V32" s="178"/>
      <c r="W32" s="178"/>
      <c r="X32" s="178"/>
      <c r="Y32" s="178"/>
      <c r="Z32" s="179"/>
      <c r="AA32" s="285"/>
      <c r="AB32" s="291"/>
      <c r="AC32" s="178"/>
      <c r="AD32" s="178"/>
      <c r="AE32" s="178"/>
      <c r="AF32" s="78"/>
      <c r="AG32" s="177"/>
      <c r="AH32" s="178"/>
      <c r="AI32" s="178"/>
      <c r="AJ32" s="178"/>
      <c r="AK32" s="178"/>
      <c r="AL32" s="178"/>
      <c r="AM32" s="296"/>
      <c r="AN32" s="291"/>
      <c r="AO32" s="178"/>
      <c r="AP32" s="178"/>
      <c r="AQ32" s="178"/>
      <c r="AR32" s="179"/>
    </row>
    <row r="33" spans="1:44" hidden="1" x14ac:dyDescent="0.3">
      <c r="A33" s="477"/>
      <c r="B33" s="257" t="s">
        <v>148</v>
      </c>
      <c r="C33" s="386"/>
      <c r="D33" s="386"/>
      <c r="E33" s="386"/>
      <c r="F33" s="386"/>
      <c r="G33" s="386"/>
      <c r="H33" s="386"/>
      <c r="I33" s="264"/>
      <c r="J33" s="154"/>
      <c r="K33" s="81">
        <f t="shared" si="0"/>
        <v>0</v>
      </c>
      <c r="L33" s="75">
        <f t="shared" si="1"/>
        <v>0</v>
      </c>
      <c r="M33" s="255"/>
      <c r="N33" s="76">
        <f t="shared" si="2"/>
        <v>0</v>
      </c>
      <c r="O33" s="250"/>
      <c r="P33" s="160"/>
      <c r="Q33" s="73">
        <f t="shared" si="3"/>
        <v>0</v>
      </c>
      <c r="R33" s="82">
        <f t="shared" si="4"/>
        <v>0</v>
      </c>
      <c r="S33" s="75">
        <f t="shared" si="5"/>
        <v>0</v>
      </c>
      <c r="T33" s="163"/>
      <c r="U33" s="274"/>
      <c r="V33" s="178"/>
      <c r="W33" s="178"/>
      <c r="X33" s="178"/>
      <c r="Y33" s="178"/>
      <c r="Z33" s="179"/>
      <c r="AA33" s="285"/>
      <c r="AB33" s="291"/>
      <c r="AC33" s="178"/>
      <c r="AD33" s="178"/>
      <c r="AE33" s="178"/>
      <c r="AF33" s="78"/>
      <c r="AG33" s="177"/>
      <c r="AH33" s="178"/>
      <c r="AI33" s="178"/>
      <c r="AJ33" s="178"/>
      <c r="AK33" s="178"/>
      <c r="AL33" s="178"/>
      <c r="AM33" s="296"/>
      <c r="AN33" s="291"/>
      <c r="AO33" s="178"/>
      <c r="AP33" s="178"/>
      <c r="AQ33" s="178"/>
      <c r="AR33" s="179"/>
    </row>
    <row r="34" spans="1:44" hidden="1" x14ac:dyDescent="0.3">
      <c r="A34" s="477"/>
      <c r="B34" s="257" t="s">
        <v>149</v>
      </c>
      <c r="C34" s="386"/>
      <c r="D34" s="386"/>
      <c r="E34" s="386"/>
      <c r="F34" s="386"/>
      <c r="G34" s="386"/>
      <c r="H34" s="386"/>
      <c r="I34" s="264"/>
      <c r="J34" s="154"/>
      <c r="K34" s="81">
        <f t="shared" si="0"/>
        <v>0</v>
      </c>
      <c r="L34" s="75">
        <f t="shared" si="1"/>
        <v>0</v>
      </c>
      <c r="M34" s="255"/>
      <c r="N34" s="76">
        <f t="shared" si="2"/>
        <v>0</v>
      </c>
      <c r="O34" s="250"/>
      <c r="P34" s="160"/>
      <c r="Q34" s="73">
        <f t="shared" si="3"/>
        <v>0</v>
      </c>
      <c r="R34" s="82">
        <f t="shared" si="4"/>
        <v>0</v>
      </c>
      <c r="S34" s="75">
        <f t="shared" si="5"/>
        <v>0</v>
      </c>
      <c r="T34" s="163"/>
      <c r="U34" s="274"/>
      <c r="V34" s="178"/>
      <c r="W34" s="178"/>
      <c r="X34" s="178"/>
      <c r="Y34" s="178"/>
      <c r="Z34" s="179"/>
      <c r="AA34" s="285"/>
      <c r="AB34" s="291"/>
      <c r="AC34" s="178"/>
      <c r="AD34" s="178"/>
      <c r="AE34" s="178"/>
      <c r="AF34" s="78"/>
      <c r="AG34" s="177"/>
      <c r="AH34" s="178"/>
      <c r="AI34" s="178"/>
      <c r="AJ34" s="178"/>
      <c r="AK34" s="178"/>
      <c r="AL34" s="178"/>
      <c r="AM34" s="296"/>
      <c r="AN34" s="291"/>
      <c r="AO34" s="178"/>
      <c r="AP34" s="178"/>
      <c r="AQ34" s="178"/>
      <c r="AR34" s="179"/>
    </row>
    <row r="35" spans="1:44" hidden="1" x14ac:dyDescent="0.3">
      <c r="A35" s="477"/>
      <c r="B35" s="257" t="s">
        <v>150</v>
      </c>
      <c r="C35" s="386"/>
      <c r="D35" s="386"/>
      <c r="E35" s="386"/>
      <c r="F35" s="386"/>
      <c r="G35" s="386"/>
      <c r="H35" s="386"/>
      <c r="I35" s="264"/>
      <c r="J35" s="154"/>
      <c r="K35" s="81">
        <f t="shared" si="0"/>
        <v>0</v>
      </c>
      <c r="L35" s="75">
        <f t="shared" si="1"/>
        <v>0</v>
      </c>
      <c r="M35" s="255"/>
      <c r="N35" s="76">
        <f t="shared" si="2"/>
        <v>0</v>
      </c>
      <c r="O35" s="250"/>
      <c r="P35" s="160"/>
      <c r="Q35" s="73">
        <f t="shared" si="3"/>
        <v>0</v>
      </c>
      <c r="R35" s="82">
        <f t="shared" si="4"/>
        <v>0</v>
      </c>
      <c r="S35" s="75">
        <f t="shared" si="5"/>
        <v>0</v>
      </c>
      <c r="T35" s="163"/>
      <c r="U35" s="274"/>
      <c r="V35" s="178"/>
      <c r="W35" s="178"/>
      <c r="X35" s="178"/>
      <c r="Y35" s="178"/>
      <c r="Z35" s="179"/>
      <c r="AA35" s="285"/>
      <c r="AB35" s="291"/>
      <c r="AC35" s="178"/>
      <c r="AD35" s="178"/>
      <c r="AE35" s="178"/>
      <c r="AF35" s="78"/>
      <c r="AG35" s="177"/>
      <c r="AH35" s="178"/>
      <c r="AI35" s="178"/>
      <c r="AJ35" s="178"/>
      <c r="AK35" s="178"/>
      <c r="AL35" s="178"/>
      <c r="AM35" s="296"/>
      <c r="AN35" s="291"/>
      <c r="AO35" s="178"/>
      <c r="AP35" s="178"/>
      <c r="AQ35" s="178"/>
      <c r="AR35" s="179"/>
    </row>
    <row r="36" spans="1:44" hidden="1" x14ac:dyDescent="0.3">
      <c r="A36" s="477"/>
      <c r="B36" s="257" t="s">
        <v>151</v>
      </c>
      <c r="C36" s="386"/>
      <c r="D36" s="386"/>
      <c r="E36" s="386"/>
      <c r="F36" s="386"/>
      <c r="G36" s="386"/>
      <c r="H36" s="386"/>
      <c r="I36" s="264"/>
      <c r="J36" s="154"/>
      <c r="K36" s="81">
        <f t="shared" si="0"/>
        <v>0</v>
      </c>
      <c r="L36" s="75">
        <f t="shared" si="1"/>
        <v>0</v>
      </c>
      <c r="M36" s="255"/>
      <c r="N36" s="76">
        <f t="shared" si="2"/>
        <v>0</v>
      </c>
      <c r="O36" s="250"/>
      <c r="P36" s="160"/>
      <c r="Q36" s="73">
        <f t="shared" si="3"/>
        <v>0</v>
      </c>
      <c r="R36" s="82">
        <f t="shared" si="4"/>
        <v>0</v>
      </c>
      <c r="S36" s="75">
        <f t="shared" si="5"/>
        <v>0</v>
      </c>
      <c r="T36" s="163"/>
      <c r="U36" s="274"/>
      <c r="V36" s="178"/>
      <c r="W36" s="178"/>
      <c r="X36" s="178"/>
      <c r="Y36" s="178"/>
      <c r="Z36" s="179"/>
      <c r="AA36" s="285"/>
      <c r="AB36" s="291"/>
      <c r="AC36" s="178"/>
      <c r="AD36" s="178"/>
      <c r="AE36" s="178"/>
      <c r="AF36" s="78"/>
      <c r="AG36" s="177"/>
      <c r="AH36" s="178"/>
      <c r="AI36" s="178"/>
      <c r="AJ36" s="178"/>
      <c r="AK36" s="178"/>
      <c r="AL36" s="178"/>
      <c r="AM36" s="296"/>
      <c r="AN36" s="291"/>
      <c r="AO36" s="178"/>
      <c r="AP36" s="178"/>
      <c r="AQ36" s="178"/>
      <c r="AR36" s="179"/>
    </row>
    <row r="37" spans="1:44" hidden="1" x14ac:dyDescent="0.3">
      <c r="A37" s="477"/>
      <c r="B37" s="257" t="s">
        <v>152</v>
      </c>
      <c r="C37" s="386"/>
      <c r="D37" s="386"/>
      <c r="E37" s="386"/>
      <c r="F37" s="386"/>
      <c r="G37" s="386"/>
      <c r="H37" s="386"/>
      <c r="I37" s="264"/>
      <c r="J37" s="154"/>
      <c r="K37" s="81">
        <f t="shared" si="0"/>
        <v>0</v>
      </c>
      <c r="L37" s="75">
        <f t="shared" si="1"/>
        <v>0</v>
      </c>
      <c r="M37" s="255"/>
      <c r="N37" s="76">
        <f t="shared" si="2"/>
        <v>0</v>
      </c>
      <c r="O37" s="250"/>
      <c r="P37" s="160"/>
      <c r="Q37" s="73">
        <f t="shared" si="3"/>
        <v>0</v>
      </c>
      <c r="R37" s="82">
        <f t="shared" si="4"/>
        <v>0</v>
      </c>
      <c r="S37" s="75">
        <f t="shared" si="5"/>
        <v>0</v>
      </c>
      <c r="T37" s="163"/>
      <c r="U37" s="274"/>
      <c r="V37" s="178"/>
      <c r="W37" s="178"/>
      <c r="X37" s="178"/>
      <c r="Y37" s="178"/>
      <c r="Z37" s="179"/>
      <c r="AA37" s="285"/>
      <c r="AB37" s="291"/>
      <c r="AC37" s="178"/>
      <c r="AD37" s="178"/>
      <c r="AE37" s="178"/>
      <c r="AF37" s="78"/>
      <c r="AG37" s="177"/>
      <c r="AH37" s="178"/>
      <c r="AI37" s="178"/>
      <c r="AJ37" s="178"/>
      <c r="AK37" s="178"/>
      <c r="AL37" s="178"/>
      <c r="AM37" s="296"/>
      <c r="AN37" s="291"/>
      <c r="AO37" s="178"/>
      <c r="AP37" s="178"/>
      <c r="AQ37" s="178"/>
      <c r="AR37" s="179"/>
    </row>
    <row r="38" spans="1:44" hidden="1" x14ac:dyDescent="0.3">
      <c r="A38" s="477"/>
      <c r="B38" s="257" t="s">
        <v>153</v>
      </c>
      <c r="C38" s="386"/>
      <c r="D38" s="386"/>
      <c r="E38" s="386"/>
      <c r="F38" s="386"/>
      <c r="G38" s="386"/>
      <c r="H38" s="386"/>
      <c r="I38" s="264"/>
      <c r="J38" s="154"/>
      <c r="K38" s="81">
        <f t="shared" si="0"/>
        <v>0</v>
      </c>
      <c r="L38" s="75">
        <f t="shared" si="1"/>
        <v>0</v>
      </c>
      <c r="M38" s="255"/>
      <c r="N38" s="76">
        <f t="shared" si="2"/>
        <v>0</v>
      </c>
      <c r="O38" s="250"/>
      <c r="P38" s="160"/>
      <c r="Q38" s="73">
        <f t="shared" si="3"/>
        <v>0</v>
      </c>
      <c r="R38" s="82">
        <f t="shared" si="4"/>
        <v>0</v>
      </c>
      <c r="S38" s="75">
        <f t="shared" si="5"/>
        <v>0</v>
      </c>
      <c r="T38" s="163"/>
      <c r="U38" s="274"/>
      <c r="V38" s="178"/>
      <c r="W38" s="178"/>
      <c r="X38" s="178"/>
      <c r="Y38" s="178"/>
      <c r="Z38" s="179"/>
      <c r="AA38" s="285"/>
      <c r="AB38" s="291"/>
      <c r="AC38" s="178"/>
      <c r="AD38" s="178"/>
      <c r="AE38" s="178"/>
      <c r="AF38" s="78"/>
      <c r="AG38" s="177"/>
      <c r="AH38" s="178"/>
      <c r="AI38" s="178"/>
      <c r="AJ38" s="178"/>
      <c r="AK38" s="178"/>
      <c r="AL38" s="178"/>
      <c r="AM38" s="296"/>
      <c r="AN38" s="291"/>
      <c r="AO38" s="178"/>
      <c r="AP38" s="178"/>
      <c r="AQ38" s="178"/>
      <c r="AR38" s="179"/>
    </row>
    <row r="39" spans="1:44" hidden="1" x14ac:dyDescent="0.3">
      <c r="A39" s="477"/>
      <c r="B39" s="257" t="s">
        <v>154</v>
      </c>
      <c r="C39" s="386"/>
      <c r="D39" s="386"/>
      <c r="E39" s="386"/>
      <c r="F39" s="386"/>
      <c r="G39" s="386"/>
      <c r="H39" s="386"/>
      <c r="I39" s="264"/>
      <c r="J39" s="154"/>
      <c r="K39" s="81">
        <f t="shared" si="0"/>
        <v>0</v>
      </c>
      <c r="L39" s="75">
        <f t="shared" si="1"/>
        <v>0</v>
      </c>
      <c r="M39" s="255"/>
      <c r="N39" s="76">
        <f t="shared" si="2"/>
        <v>0</v>
      </c>
      <c r="O39" s="250"/>
      <c r="P39" s="160"/>
      <c r="Q39" s="73">
        <f t="shared" si="3"/>
        <v>0</v>
      </c>
      <c r="R39" s="82">
        <f t="shared" si="4"/>
        <v>0</v>
      </c>
      <c r="S39" s="75">
        <f t="shared" si="5"/>
        <v>0</v>
      </c>
      <c r="T39" s="163"/>
      <c r="U39" s="274"/>
      <c r="V39" s="178"/>
      <c r="W39" s="178"/>
      <c r="X39" s="178"/>
      <c r="Y39" s="178"/>
      <c r="Z39" s="179"/>
      <c r="AA39" s="285"/>
      <c r="AB39" s="291"/>
      <c r="AC39" s="178"/>
      <c r="AD39" s="178"/>
      <c r="AE39" s="178"/>
      <c r="AF39" s="78"/>
      <c r="AG39" s="177"/>
      <c r="AH39" s="178"/>
      <c r="AI39" s="178"/>
      <c r="AJ39" s="178"/>
      <c r="AK39" s="178"/>
      <c r="AL39" s="178"/>
      <c r="AM39" s="296"/>
      <c r="AN39" s="291"/>
      <c r="AO39" s="178"/>
      <c r="AP39" s="178"/>
      <c r="AQ39" s="178"/>
      <c r="AR39" s="179"/>
    </row>
    <row r="40" spans="1:44" hidden="1" x14ac:dyDescent="0.3">
      <c r="A40" s="477"/>
      <c r="B40" s="257" t="s">
        <v>155</v>
      </c>
      <c r="C40" s="386"/>
      <c r="D40" s="386"/>
      <c r="E40" s="386"/>
      <c r="F40" s="386"/>
      <c r="G40" s="386"/>
      <c r="H40" s="386"/>
      <c r="I40" s="264"/>
      <c r="J40" s="154"/>
      <c r="K40" s="81">
        <f t="shared" si="0"/>
        <v>0</v>
      </c>
      <c r="L40" s="75">
        <f t="shared" si="1"/>
        <v>0</v>
      </c>
      <c r="M40" s="255"/>
      <c r="N40" s="76">
        <f t="shared" si="2"/>
        <v>0</v>
      </c>
      <c r="O40" s="250"/>
      <c r="P40" s="160"/>
      <c r="Q40" s="73">
        <f t="shared" si="3"/>
        <v>0</v>
      </c>
      <c r="R40" s="82">
        <f t="shared" si="4"/>
        <v>0</v>
      </c>
      <c r="S40" s="75">
        <f t="shared" si="5"/>
        <v>0</v>
      </c>
      <c r="T40" s="163"/>
      <c r="U40" s="274"/>
      <c r="V40" s="178"/>
      <c r="W40" s="178"/>
      <c r="X40" s="178"/>
      <c r="Y40" s="178"/>
      <c r="Z40" s="179"/>
      <c r="AA40" s="285"/>
      <c r="AB40" s="291"/>
      <c r="AC40" s="178"/>
      <c r="AD40" s="178"/>
      <c r="AE40" s="178"/>
      <c r="AF40" s="78"/>
      <c r="AG40" s="177"/>
      <c r="AH40" s="178"/>
      <c r="AI40" s="178"/>
      <c r="AJ40" s="178"/>
      <c r="AK40" s="178"/>
      <c r="AL40" s="178"/>
      <c r="AM40" s="296"/>
      <c r="AN40" s="291"/>
      <c r="AO40" s="178"/>
      <c r="AP40" s="178"/>
      <c r="AQ40" s="178"/>
      <c r="AR40" s="179"/>
    </row>
    <row r="41" spans="1:44" hidden="1" x14ac:dyDescent="0.3">
      <c r="A41" s="477"/>
      <c r="B41" s="257" t="s">
        <v>156</v>
      </c>
      <c r="C41" s="386"/>
      <c r="D41" s="386"/>
      <c r="E41" s="386"/>
      <c r="F41" s="386"/>
      <c r="G41" s="386"/>
      <c r="H41" s="386"/>
      <c r="I41" s="264"/>
      <c r="J41" s="154"/>
      <c r="K41" s="81">
        <f t="shared" si="0"/>
        <v>0</v>
      </c>
      <c r="L41" s="75">
        <f t="shared" si="1"/>
        <v>0</v>
      </c>
      <c r="M41" s="255"/>
      <c r="N41" s="76">
        <f t="shared" si="2"/>
        <v>0</v>
      </c>
      <c r="O41" s="250"/>
      <c r="P41" s="160"/>
      <c r="Q41" s="73">
        <f t="shared" si="3"/>
        <v>0</v>
      </c>
      <c r="R41" s="82">
        <f t="shared" si="4"/>
        <v>0</v>
      </c>
      <c r="S41" s="75">
        <f t="shared" si="5"/>
        <v>0</v>
      </c>
      <c r="T41" s="163"/>
      <c r="U41" s="274"/>
      <c r="V41" s="178"/>
      <c r="W41" s="178"/>
      <c r="X41" s="178"/>
      <c r="Y41" s="178"/>
      <c r="Z41" s="179"/>
      <c r="AA41" s="285"/>
      <c r="AB41" s="291"/>
      <c r="AC41" s="178"/>
      <c r="AD41" s="178"/>
      <c r="AE41" s="178"/>
      <c r="AF41" s="78"/>
      <c r="AG41" s="177"/>
      <c r="AH41" s="178"/>
      <c r="AI41" s="178"/>
      <c r="AJ41" s="178"/>
      <c r="AK41" s="178"/>
      <c r="AL41" s="178"/>
      <c r="AM41" s="296"/>
      <c r="AN41" s="291"/>
      <c r="AO41" s="178"/>
      <c r="AP41" s="178"/>
      <c r="AQ41" s="178"/>
      <c r="AR41" s="179"/>
    </row>
    <row r="42" spans="1:44" hidden="1" x14ac:dyDescent="0.3">
      <c r="A42" s="477"/>
      <c r="B42" s="257" t="s">
        <v>157</v>
      </c>
      <c r="C42" s="386"/>
      <c r="D42" s="386"/>
      <c r="E42" s="386"/>
      <c r="F42" s="386"/>
      <c r="G42" s="386"/>
      <c r="H42" s="386"/>
      <c r="I42" s="264"/>
      <c r="J42" s="154"/>
      <c r="K42" s="81">
        <f t="shared" si="0"/>
        <v>0</v>
      </c>
      <c r="L42" s="75">
        <f t="shared" si="1"/>
        <v>0</v>
      </c>
      <c r="M42" s="255"/>
      <c r="N42" s="76">
        <f t="shared" si="2"/>
        <v>0</v>
      </c>
      <c r="O42" s="250"/>
      <c r="P42" s="160"/>
      <c r="Q42" s="73">
        <f t="shared" si="3"/>
        <v>0</v>
      </c>
      <c r="R42" s="82">
        <f t="shared" si="4"/>
        <v>0</v>
      </c>
      <c r="S42" s="75">
        <f t="shared" si="5"/>
        <v>0</v>
      </c>
      <c r="T42" s="163"/>
      <c r="U42" s="274"/>
      <c r="V42" s="178"/>
      <c r="W42" s="178"/>
      <c r="X42" s="178"/>
      <c r="Y42" s="178"/>
      <c r="Z42" s="179"/>
      <c r="AA42" s="285"/>
      <c r="AB42" s="291"/>
      <c r="AC42" s="178"/>
      <c r="AD42" s="178"/>
      <c r="AE42" s="178"/>
      <c r="AF42" s="78"/>
      <c r="AG42" s="177"/>
      <c r="AH42" s="178"/>
      <c r="AI42" s="178"/>
      <c r="AJ42" s="178"/>
      <c r="AK42" s="178"/>
      <c r="AL42" s="178"/>
      <c r="AM42" s="296"/>
      <c r="AN42" s="291"/>
      <c r="AO42" s="178"/>
      <c r="AP42" s="178"/>
      <c r="AQ42" s="178"/>
      <c r="AR42" s="179"/>
    </row>
    <row r="43" spans="1:44" hidden="1" x14ac:dyDescent="0.3">
      <c r="A43" s="477"/>
      <c r="B43" s="257" t="s">
        <v>158</v>
      </c>
      <c r="C43" s="386"/>
      <c r="D43" s="386"/>
      <c r="E43" s="386"/>
      <c r="F43" s="386"/>
      <c r="G43" s="386"/>
      <c r="H43" s="386"/>
      <c r="I43" s="264"/>
      <c r="J43" s="154"/>
      <c r="K43" s="81">
        <f t="shared" si="0"/>
        <v>0</v>
      </c>
      <c r="L43" s="75">
        <f t="shared" si="1"/>
        <v>0</v>
      </c>
      <c r="M43" s="255"/>
      <c r="N43" s="76">
        <f t="shared" si="2"/>
        <v>0</v>
      </c>
      <c r="O43" s="250"/>
      <c r="P43" s="160"/>
      <c r="Q43" s="73">
        <f t="shared" si="3"/>
        <v>0</v>
      </c>
      <c r="R43" s="82">
        <f t="shared" si="4"/>
        <v>0</v>
      </c>
      <c r="S43" s="75">
        <f t="shared" si="5"/>
        <v>0</v>
      </c>
      <c r="T43" s="163"/>
      <c r="U43" s="274"/>
      <c r="V43" s="178"/>
      <c r="W43" s="178"/>
      <c r="X43" s="178"/>
      <c r="Y43" s="178"/>
      <c r="Z43" s="179"/>
      <c r="AA43" s="285"/>
      <c r="AB43" s="291"/>
      <c r="AC43" s="178"/>
      <c r="AD43" s="178"/>
      <c r="AE43" s="178"/>
      <c r="AF43" s="78"/>
      <c r="AG43" s="177"/>
      <c r="AH43" s="178"/>
      <c r="AI43" s="178"/>
      <c r="AJ43" s="178"/>
      <c r="AK43" s="178"/>
      <c r="AL43" s="178"/>
      <c r="AM43" s="296"/>
      <c r="AN43" s="291"/>
      <c r="AO43" s="178"/>
      <c r="AP43" s="178"/>
      <c r="AQ43" s="178"/>
      <c r="AR43" s="179"/>
    </row>
    <row r="44" spans="1:44" hidden="1" x14ac:dyDescent="0.3">
      <c r="A44" s="477"/>
      <c r="B44" s="257" t="s">
        <v>159</v>
      </c>
      <c r="C44" s="386"/>
      <c r="D44" s="386"/>
      <c r="E44" s="386"/>
      <c r="F44" s="386"/>
      <c r="G44" s="386"/>
      <c r="H44" s="386"/>
      <c r="I44" s="264"/>
      <c r="J44" s="154"/>
      <c r="K44" s="81">
        <f t="shared" si="0"/>
        <v>0</v>
      </c>
      <c r="L44" s="75">
        <f t="shared" si="1"/>
        <v>0</v>
      </c>
      <c r="M44" s="255"/>
      <c r="N44" s="76">
        <f t="shared" si="2"/>
        <v>0</v>
      </c>
      <c r="O44" s="250"/>
      <c r="P44" s="160"/>
      <c r="Q44" s="73">
        <f t="shared" si="3"/>
        <v>0</v>
      </c>
      <c r="R44" s="82">
        <f t="shared" si="4"/>
        <v>0</v>
      </c>
      <c r="S44" s="75">
        <f t="shared" si="5"/>
        <v>0</v>
      </c>
      <c r="T44" s="163"/>
      <c r="U44" s="274"/>
      <c r="V44" s="178"/>
      <c r="W44" s="178"/>
      <c r="X44" s="178"/>
      <c r="Y44" s="178"/>
      <c r="Z44" s="179"/>
      <c r="AA44" s="285"/>
      <c r="AB44" s="291"/>
      <c r="AC44" s="178"/>
      <c r="AD44" s="178"/>
      <c r="AE44" s="178"/>
      <c r="AF44" s="78"/>
      <c r="AG44" s="177"/>
      <c r="AH44" s="178"/>
      <c r="AI44" s="178"/>
      <c r="AJ44" s="178"/>
      <c r="AK44" s="178"/>
      <c r="AL44" s="178"/>
      <c r="AM44" s="296"/>
      <c r="AN44" s="291"/>
      <c r="AO44" s="178"/>
      <c r="AP44" s="178"/>
      <c r="AQ44" s="178"/>
      <c r="AR44" s="179"/>
    </row>
    <row r="45" spans="1:44" hidden="1" x14ac:dyDescent="0.3">
      <c r="A45" s="477"/>
      <c r="B45" s="257" t="s">
        <v>160</v>
      </c>
      <c r="C45" s="386"/>
      <c r="D45" s="386"/>
      <c r="E45" s="386"/>
      <c r="F45" s="386"/>
      <c r="G45" s="386"/>
      <c r="H45" s="386"/>
      <c r="I45" s="264"/>
      <c r="J45" s="154"/>
      <c r="K45" s="81">
        <f t="shared" si="0"/>
        <v>0</v>
      </c>
      <c r="L45" s="75">
        <f t="shared" si="1"/>
        <v>0</v>
      </c>
      <c r="M45" s="255"/>
      <c r="N45" s="76">
        <f t="shared" si="2"/>
        <v>0</v>
      </c>
      <c r="O45" s="250"/>
      <c r="P45" s="160"/>
      <c r="Q45" s="73">
        <f t="shared" si="3"/>
        <v>0</v>
      </c>
      <c r="R45" s="82">
        <f t="shared" si="4"/>
        <v>0</v>
      </c>
      <c r="S45" s="75">
        <f t="shared" si="5"/>
        <v>0</v>
      </c>
      <c r="T45" s="163"/>
      <c r="U45" s="274"/>
      <c r="V45" s="178"/>
      <c r="W45" s="178"/>
      <c r="X45" s="178"/>
      <c r="Y45" s="178"/>
      <c r="Z45" s="179"/>
      <c r="AA45" s="285"/>
      <c r="AB45" s="291"/>
      <c r="AC45" s="178"/>
      <c r="AD45" s="178"/>
      <c r="AE45" s="178"/>
      <c r="AF45" s="78"/>
      <c r="AG45" s="177"/>
      <c r="AH45" s="178"/>
      <c r="AI45" s="178"/>
      <c r="AJ45" s="178"/>
      <c r="AK45" s="178"/>
      <c r="AL45" s="178"/>
      <c r="AM45" s="296"/>
      <c r="AN45" s="291"/>
      <c r="AO45" s="178"/>
      <c r="AP45" s="178"/>
      <c r="AQ45" s="178"/>
      <c r="AR45" s="179"/>
    </row>
    <row r="46" spans="1:44" hidden="1" x14ac:dyDescent="0.3">
      <c r="A46" s="477"/>
      <c r="B46" s="257" t="s">
        <v>161</v>
      </c>
      <c r="C46" s="386"/>
      <c r="D46" s="386"/>
      <c r="E46" s="386"/>
      <c r="F46" s="386"/>
      <c r="G46" s="386"/>
      <c r="H46" s="386"/>
      <c r="I46" s="264"/>
      <c r="J46" s="154"/>
      <c r="K46" s="81">
        <f t="shared" si="0"/>
        <v>0</v>
      </c>
      <c r="L46" s="75">
        <f t="shared" si="1"/>
        <v>0</v>
      </c>
      <c r="M46" s="255"/>
      <c r="N46" s="76">
        <f t="shared" si="2"/>
        <v>0</v>
      </c>
      <c r="O46" s="250"/>
      <c r="P46" s="160"/>
      <c r="Q46" s="73">
        <f t="shared" si="3"/>
        <v>0</v>
      </c>
      <c r="R46" s="82">
        <f t="shared" si="4"/>
        <v>0</v>
      </c>
      <c r="S46" s="75">
        <f t="shared" si="5"/>
        <v>0</v>
      </c>
      <c r="T46" s="163"/>
      <c r="U46" s="274"/>
      <c r="V46" s="178"/>
      <c r="W46" s="178"/>
      <c r="X46" s="178"/>
      <c r="Y46" s="178"/>
      <c r="Z46" s="179"/>
      <c r="AA46" s="285"/>
      <c r="AB46" s="291"/>
      <c r="AC46" s="178"/>
      <c r="AD46" s="178"/>
      <c r="AE46" s="178"/>
      <c r="AF46" s="78"/>
      <c r="AG46" s="177"/>
      <c r="AH46" s="178"/>
      <c r="AI46" s="178"/>
      <c r="AJ46" s="178"/>
      <c r="AK46" s="178"/>
      <c r="AL46" s="178"/>
      <c r="AM46" s="296"/>
      <c r="AN46" s="291"/>
      <c r="AO46" s="178"/>
      <c r="AP46" s="178"/>
      <c r="AQ46" s="178"/>
      <c r="AR46" s="179"/>
    </row>
    <row r="47" spans="1:44" hidden="1" x14ac:dyDescent="0.3">
      <c r="A47" s="477"/>
      <c r="B47" s="257" t="s">
        <v>162</v>
      </c>
      <c r="C47" s="386"/>
      <c r="D47" s="386"/>
      <c r="E47" s="386"/>
      <c r="F47" s="386"/>
      <c r="G47" s="386"/>
      <c r="H47" s="386"/>
      <c r="I47" s="264"/>
      <c r="J47" s="154"/>
      <c r="K47" s="81">
        <f t="shared" si="0"/>
        <v>0</v>
      </c>
      <c r="L47" s="75">
        <f t="shared" si="1"/>
        <v>0</v>
      </c>
      <c r="M47" s="255"/>
      <c r="N47" s="76">
        <f t="shared" si="2"/>
        <v>0</v>
      </c>
      <c r="O47" s="250"/>
      <c r="P47" s="160"/>
      <c r="Q47" s="73">
        <f t="shared" si="3"/>
        <v>0</v>
      </c>
      <c r="R47" s="82">
        <f t="shared" si="4"/>
        <v>0</v>
      </c>
      <c r="S47" s="75">
        <f t="shared" si="5"/>
        <v>0</v>
      </c>
      <c r="T47" s="163"/>
      <c r="U47" s="274"/>
      <c r="V47" s="178"/>
      <c r="W47" s="178"/>
      <c r="X47" s="178"/>
      <c r="Y47" s="178"/>
      <c r="Z47" s="179"/>
      <c r="AA47" s="285"/>
      <c r="AB47" s="291"/>
      <c r="AC47" s="178"/>
      <c r="AD47" s="178"/>
      <c r="AE47" s="178"/>
      <c r="AF47" s="78"/>
      <c r="AG47" s="177"/>
      <c r="AH47" s="178"/>
      <c r="AI47" s="178"/>
      <c r="AJ47" s="178"/>
      <c r="AK47" s="178"/>
      <c r="AL47" s="178"/>
      <c r="AM47" s="296"/>
      <c r="AN47" s="291"/>
      <c r="AO47" s="178"/>
      <c r="AP47" s="178"/>
      <c r="AQ47" s="178"/>
      <c r="AR47" s="179"/>
    </row>
    <row r="48" spans="1:44" hidden="1" x14ac:dyDescent="0.3">
      <c r="A48" s="477"/>
      <c r="B48" s="257" t="s">
        <v>163</v>
      </c>
      <c r="C48" s="386"/>
      <c r="D48" s="386"/>
      <c r="E48" s="386"/>
      <c r="F48" s="386"/>
      <c r="G48" s="386"/>
      <c r="H48" s="386"/>
      <c r="I48" s="264"/>
      <c r="J48" s="154"/>
      <c r="K48" s="81">
        <f t="shared" si="0"/>
        <v>0</v>
      </c>
      <c r="L48" s="75">
        <f t="shared" si="1"/>
        <v>0</v>
      </c>
      <c r="M48" s="255"/>
      <c r="N48" s="76">
        <f t="shared" si="2"/>
        <v>0</v>
      </c>
      <c r="O48" s="250"/>
      <c r="P48" s="160"/>
      <c r="Q48" s="73">
        <f t="shared" si="3"/>
        <v>0</v>
      </c>
      <c r="R48" s="82">
        <f t="shared" si="4"/>
        <v>0</v>
      </c>
      <c r="S48" s="75">
        <f t="shared" si="5"/>
        <v>0</v>
      </c>
      <c r="T48" s="163"/>
      <c r="U48" s="274"/>
      <c r="V48" s="178"/>
      <c r="W48" s="178"/>
      <c r="X48" s="178"/>
      <c r="Y48" s="178"/>
      <c r="Z48" s="179"/>
      <c r="AA48" s="285"/>
      <c r="AB48" s="291"/>
      <c r="AC48" s="178"/>
      <c r="AD48" s="178"/>
      <c r="AE48" s="178"/>
      <c r="AF48" s="78"/>
      <c r="AG48" s="177"/>
      <c r="AH48" s="178"/>
      <c r="AI48" s="178"/>
      <c r="AJ48" s="178"/>
      <c r="AK48" s="178"/>
      <c r="AL48" s="178"/>
      <c r="AM48" s="296"/>
      <c r="AN48" s="291"/>
      <c r="AO48" s="178"/>
      <c r="AP48" s="178"/>
      <c r="AQ48" s="178"/>
      <c r="AR48" s="179"/>
    </row>
    <row r="49" spans="1:44" hidden="1" x14ac:dyDescent="0.3">
      <c r="A49" s="477"/>
      <c r="B49" s="257" t="s">
        <v>164</v>
      </c>
      <c r="C49" s="386"/>
      <c r="D49" s="386"/>
      <c r="E49" s="386"/>
      <c r="F49" s="386"/>
      <c r="G49" s="386"/>
      <c r="H49" s="386"/>
      <c r="I49" s="264"/>
      <c r="J49" s="154"/>
      <c r="K49" s="81">
        <f t="shared" si="0"/>
        <v>0</v>
      </c>
      <c r="L49" s="75">
        <f t="shared" si="1"/>
        <v>0</v>
      </c>
      <c r="M49" s="255"/>
      <c r="N49" s="76">
        <f t="shared" si="2"/>
        <v>0</v>
      </c>
      <c r="O49" s="250"/>
      <c r="P49" s="160"/>
      <c r="Q49" s="73">
        <f t="shared" si="3"/>
        <v>0</v>
      </c>
      <c r="R49" s="82">
        <f t="shared" si="4"/>
        <v>0</v>
      </c>
      <c r="S49" s="75">
        <f t="shared" si="5"/>
        <v>0</v>
      </c>
      <c r="T49" s="163"/>
      <c r="U49" s="274"/>
      <c r="V49" s="178"/>
      <c r="W49" s="178"/>
      <c r="X49" s="178"/>
      <c r="Y49" s="178"/>
      <c r="Z49" s="179"/>
      <c r="AA49" s="285"/>
      <c r="AB49" s="291"/>
      <c r="AC49" s="178"/>
      <c r="AD49" s="178"/>
      <c r="AE49" s="178"/>
      <c r="AF49" s="78"/>
      <c r="AG49" s="177"/>
      <c r="AH49" s="178"/>
      <c r="AI49" s="178"/>
      <c r="AJ49" s="178"/>
      <c r="AK49" s="178"/>
      <c r="AL49" s="178"/>
      <c r="AM49" s="296"/>
      <c r="AN49" s="291"/>
      <c r="AO49" s="178"/>
      <c r="AP49" s="178"/>
      <c r="AQ49" s="178"/>
      <c r="AR49" s="179"/>
    </row>
    <row r="50" spans="1:44" hidden="1" x14ac:dyDescent="0.3">
      <c r="A50" s="477"/>
      <c r="B50" s="257" t="s">
        <v>165</v>
      </c>
      <c r="C50" s="386"/>
      <c r="D50" s="386"/>
      <c r="E50" s="386"/>
      <c r="F50" s="386"/>
      <c r="G50" s="386"/>
      <c r="H50" s="386"/>
      <c r="I50" s="264"/>
      <c r="J50" s="154"/>
      <c r="K50" s="81">
        <f t="shared" si="0"/>
        <v>0</v>
      </c>
      <c r="L50" s="75">
        <f t="shared" si="1"/>
        <v>0</v>
      </c>
      <c r="M50" s="255"/>
      <c r="N50" s="76">
        <f t="shared" si="2"/>
        <v>0</v>
      </c>
      <c r="O50" s="250"/>
      <c r="P50" s="160"/>
      <c r="Q50" s="73">
        <f t="shared" si="3"/>
        <v>0</v>
      </c>
      <c r="R50" s="82">
        <f t="shared" si="4"/>
        <v>0</v>
      </c>
      <c r="S50" s="75">
        <f t="shared" si="5"/>
        <v>0</v>
      </c>
      <c r="T50" s="163"/>
      <c r="U50" s="274"/>
      <c r="V50" s="178"/>
      <c r="W50" s="178"/>
      <c r="X50" s="178"/>
      <c r="Y50" s="178"/>
      <c r="Z50" s="179"/>
      <c r="AA50" s="285"/>
      <c r="AB50" s="291"/>
      <c r="AC50" s="178"/>
      <c r="AD50" s="178"/>
      <c r="AE50" s="178"/>
      <c r="AF50" s="78"/>
      <c r="AG50" s="177"/>
      <c r="AH50" s="178"/>
      <c r="AI50" s="178"/>
      <c r="AJ50" s="178"/>
      <c r="AK50" s="178"/>
      <c r="AL50" s="178"/>
      <c r="AM50" s="296"/>
      <c r="AN50" s="291"/>
      <c r="AO50" s="178"/>
      <c r="AP50" s="178"/>
      <c r="AQ50" s="178"/>
      <c r="AR50" s="179"/>
    </row>
    <row r="51" spans="1:44" hidden="1" x14ac:dyDescent="0.3">
      <c r="A51" s="477"/>
      <c r="B51" s="257" t="s">
        <v>166</v>
      </c>
      <c r="C51" s="386"/>
      <c r="D51" s="386"/>
      <c r="E51" s="386"/>
      <c r="F51" s="386"/>
      <c r="G51" s="386"/>
      <c r="H51" s="386"/>
      <c r="I51" s="264"/>
      <c r="J51" s="154"/>
      <c r="K51" s="81">
        <f t="shared" si="0"/>
        <v>0</v>
      </c>
      <c r="L51" s="75">
        <f t="shared" si="1"/>
        <v>0</v>
      </c>
      <c r="M51" s="255"/>
      <c r="N51" s="76">
        <f t="shared" si="2"/>
        <v>0</v>
      </c>
      <c r="O51" s="250"/>
      <c r="P51" s="160"/>
      <c r="Q51" s="73">
        <f t="shared" si="3"/>
        <v>0</v>
      </c>
      <c r="R51" s="82">
        <f t="shared" si="4"/>
        <v>0</v>
      </c>
      <c r="S51" s="75">
        <f t="shared" si="5"/>
        <v>0</v>
      </c>
      <c r="T51" s="163"/>
      <c r="U51" s="274"/>
      <c r="V51" s="178"/>
      <c r="W51" s="178"/>
      <c r="X51" s="178"/>
      <c r="Y51" s="178"/>
      <c r="Z51" s="179"/>
      <c r="AA51" s="285"/>
      <c r="AB51" s="291"/>
      <c r="AC51" s="178"/>
      <c r="AD51" s="178"/>
      <c r="AE51" s="178"/>
      <c r="AF51" s="78"/>
      <c r="AG51" s="177"/>
      <c r="AH51" s="178"/>
      <c r="AI51" s="178"/>
      <c r="AJ51" s="178"/>
      <c r="AK51" s="178"/>
      <c r="AL51" s="178"/>
      <c r="AM51" s="296"/>
      <c r="AN51" s="291"/>
      <c r="AO51" s="178"/>
      <c r="AP51" s="178"/>
      <c r="AQ51" s="178"/>
      <c r="AR51" s="179"/>
    </row>
    <row r="52" spans="1:44" hidden="1" x14ac:dyDescent="0.3">
      <c r="A52" s="477"/>
      <c r="B52" s="257" t="s">
        <v>167</v>
      </c>
      <c r="C52" s="386"/>
      <c r="D52" s="386"/>
      <c r="E52" s="386"/>
      <c r="F52" s="386"/>
      <c r="G52" s="386"/>
      <c r="H52" s="386"/>
      <c r="I52" s="264"/>
      <c r="J52" s="154"/>
      <c r="K52" s="81">
        <f t="shared" si="0"/>
        <v>0</v>
      </c>
      <c r="L52" s="75">
        <f t="shared" si="1"/>
        <v>0</v>
      </c>
      <c r="M52" s="255"/>
      <c r="N52" s="76">
        <f t="shared" si="2"/>
        <v>0</v>
      </c>
      <c r="O52" s="250"/>
      <c r="P52" s="160"/>
      <c r="Q52" s="73">
        <f t="shared" si="3"/>
        <v>0</v>
      </c>
      <c r="R52" s="82">
        <f t="shared" si="4"/>
        <v>0</v>
      </c>
      <c r="S52" s="75">
        <f t="shared" si="5"/>
        <v>0</v>
      </c>
      <c r="T52" s="163"/>
      <c r="U52" s="274"/>
      <c r="V52" s="178"/>
      <c r="W52" s="178"/>
      <c r="X52" s="178"/>
      <c r="Y52" s="178"/>
      <c r="Z52" s="179"/>
      <c r="AA52" s="285"/>
      <c r="AB52" s="291"/>
      <c r="AC52" s="178"/>
      <c r="AD52" s="178"/>
      <c r="AE52" s="178"/>
      <c r="AF52" s="78"/>
      <c r="AG52" s="177"/>
      <c r="AH52" s="178"/>
      <c r="AI52" s="178"/>
      <c r="AJ52" s="178"/>
      <c r="AK52" s="178"/>
      <c r="AL52" s="178"/>
      <c r="AM52" s="296"/>
      <c r="AN52" s="291"/>
      <c r="AO52" s="178"/>
      <c r="AP52" s="178"/>
      <c r="AQ52" s="178"/>
      <c r="AR52" s="179"/>
    </row>
    <row r="53" spans="1:44" hidden="1" x14ac:dyDescent="0.3">
      <c r="A53" s="477"/>
      <c r="B53" s="257" t="s">
        <v>168</v>
      </c>
      <c r="C53" s="386"/>
      <c r="D53" s="386"/>
      <c r="E53" s="386"/>
      <c r="F53" s="386"/>
      <c r="G53" s="386"/>
      <c r="H53" s="386"/>
      <c r="I53" s="264"/>
      <c r="J53" s="154"/>
      <c r="K53" s="81">
        <f t="shared" si="0"/>
        <v>0</v>
      </c>
      <c r="L53" s="75">
        <f t="shared" si="1"/>
        <v>0</v>
      </c>
      <c r="M53" s="255"/>
      <c r="N53" s="76">
        <f t="shared" si="2"/>
        <v>0</v>
      </c>
      <c r="O53" s="250"/>
      <c r="P53" s="160"/>
      <c r="Q53" s="73">
        <f t="shared" si="3"/>
        <v>0</v>
      </c>
      <c r="R53" s="82">
        <f t="shared" si="4"/>
        <v>0</v>
      </c>
      <c r="S53" s="75">
        <f t="shared" si="5"/>
        <v>0</v>
      </c>
      <c r="T53" s="163"/>
      <c r="U53" s="274"/>
      <c r="V53" s="178"/>
      <c r="W53" s="178"/>
      <c r="X53" s="178"/>
      <c r="Y53" s="178"/>
      <c r="Z53" s="179"/>
      <c r="AA53" s="285"/>
      <c r="AB53" s="291"/>
      <c r="AC53" s="178"/>
      <c r="AD53" s="178"/>
      <c r="AE53" s="178"/>
      <c r="AF53" s="78"/>
      <c r="AG53" s="177"/>
      <c r="AH53" s="178"/>
      <c r="AI53" s="178"/>
      <c r="AJ53" s="178"/>
      <c r="AK53" s="178"/>
      <c r="AL53" s="178"/>
      <c r="AM53" s="296"/>
      <c r="AN53" s="291"/>
      <c r="AO53" s="178"/>
      <c r="AP53" s="178"/>
      <c r="AQ53" s="178"/>
      <c r="AR53" s="179"/>
    </row>
    <row r="54" spans="1:44" hidden="1" x14ac:dyDescent="0.3">
      <c r="A54" s="477"/>
      <c r="B54" s="257" t="s">
        <v>169</v>
      </c>
      <c r="C54" s="386"/>
      <c r="D54" s="386"/>
      <c r="E54" s="386"/>
      <c r="F54" s="386"/>
      <c r="G54" s="386"/>
      <c r="H54" s="386"/>
      <c r="I54" s="264"/>
      <c r="J54" s="154"/>
      <c r="K54" s="81">
        <f t="shared" si="0"/>
        <v>0</v>
      </c>
      <c r="L54" s="75">
        <f t="shared" si="1"/>
        <v>0</v>
      </c>
      <c r="M54" s="255"/>
      <c r="N54" s="76">
        <f t="shared" si="2"/>
        <v>0</v>
      </c>
      <c r="O54" s="250"/>
      <c r="P54" s="160"/>
      <c r="Q54" s="73">
        <f t="shared" si="3"/>
        <v>0</v>
      </c>
      <c r="R54" s="82">
        <f t="shared" si="4"/>
        <v>0</v>
      </c>
      <c r="S54" s="75">
        <f t="shared" si="5"/>
        <v>0</v>
      </c>
      <c r="T54" s="163"/>
      <c r="U54" s="274"/>
      <c r="V54" s="178"/>
      <c r="W54" s="178"/>
      <c r="X54" s="178"/>
      <c r="Y54" s="178"/>
      <c r="Z54" s="179"/>
      <c r="AA54" s="285"/>
      <c r="AB54" s="291"/>
      <c r="AC54" s="178"/>
      <c r="AD54" s="178"/>
      <c r="AE54" s="178"/>
      <c r="AF54" s="78"/>
      <c r="AG54" s="177"/>
      <c r="AH54" s="178"/>
      <c r="AI54" s="178"/>
      <c r="AJ54" s="178"/>
      <c r="AK54" s="178"/>
      <c r="AL54" s="178"/>
      <c r="AM54" s="296"/>
      <c r="AN54" s="291"/>
      <c r="AO54" s="178"/>
      <c r="AP54" s="178"/>
      <c r="AQ54" s="178"/>
      <c r="AR54" s="179"/>
    </row>
    <row r="55" spans="1:44" hidden="1" x14ac:dyDescent="0.3">
      <c r="A55" s="477"/>
      <c r="B55" s="257" t="s">
        <v>170</v>
      </c>
      <c r="C55" s="386"/>
      <c r="D55" s="386"/>
      <c r="E55" s="386"/>
      <c r="F55" s="386"/>
      <c r="G55" s="386"/>
      <c r="H55" s="386"/>
      <c r="I55" s="264"/>
      <c r="J55" s="154"/>
      <c r="K55" s="81">
        <f t="shared" si="0"/>
        <v>0</v>
      </c>
      <c r="L55" s="75">
        <f t="shared" si="1"/>
        <v>0</v>
      </c>
      <c r="M55" s="255"/>
      <c r="N55" s="76">
        <f t="shared" si="2"/>
        <v>0</v>
      </c>
      <c r="O55" s="250"/>
      <c r="P55" s="160"/>
      <c r="Q55" s="73">
        <f t="shared" si="3"/>
        <v>0</v>
      </c>
      <c r="R55" s="82">
        <f t="shared" si="4"/>
        <v>0</v>
      </c>
      <c r="S55" s="75">
        <f t="shared" si="5"/>
        <v>0</v>
      </c>
      <c r="T55" s="163"/>
      <c r="U55" s="274"/>
      <c r="V55" s="178"/>
      <c r="W55" s="178"/>
      <c r="X55" s="178"/>
      <c r="Y55" s="178"/>
      <c r="Z55" s="179"/>
      <c r="AA55" s="285"/>
      <c r="AB55" s="291"/>
      <c r="AC55" s="178"/>
      <c r="AD55" s="178"/>
      <c r="AE55" s="178"/>
      <c r="AF55" s="78"/>
      <c r="AG55" s="177"/>
      <c r="AH55" s="178"/>
      <c r="AI55" s="178"/>
      <c r="AJ55" s="178"/>
      <c r="AK55" s="178"/>
      <c r="AL55" s="178"/>
      <c r="AM55" s="296"/>
      <c r="AN55" s="291"/>
      <c r="AO55" s="178"/>
      <c r="AP55" s="178"/>
      <c r="AQ55" s="178"/>
      <c r="AR55" s="179"/>
    </row>
    <row r="56" spans="1:44" hidden="1" x14ac:dyDescent="0.3">
      <c r="A56" s="477"/>
      <c r="B56" s="257" t="s">
        <v>171</v>
      </c>
      <c r="C56" s="386"/>
      <c r="D56" s="386"/>
      <c r="E56" s="386"/>
      <c r="F56" s="386"/>
      <c r="G56" s="386"/>
      <c r="H56" s="386"/>
      <c r="I56" s="264"/>
      <c r="J56" s="154"/>
      <c r="K56" s="81">
        <f t="shared" si="0"/>
        <v>0</v>
      </c>
      <c r="L56" s="75">
        <f t="shared" si="1"/>
        <v>0</v>
      </c>
      <c r="M56" s="255"/>
      <c r="N56" s="76">
        <f t="shared" si="2"/>
        <v>0</v>
      </c>
      <c r="O56" s="250"/>
      <c r="P56" s="160"/>
      <c r="Q56" s="73">
        <f t="shared" si="3"/>
        <v>0</v>
      </c>
      <c r="R56" s="82">
        <f t="shared" si="4"/>
        <v>0</v>
      </c>
      <c r="S56" s="75">
        <f t="shared" si="5"/>
        <v>0</v>
      </c>
      <c r="T56" s="163"/>
      <c r="U56" s="274"/>
      <c r="V56" s="178"/>
      <c r="W56" s="178"/>
      <c r="X56" s="178"/>
      <c r="Y56" s="178"/>
      <c r="Z56" s="179"/>
      <c r="AA56" s="285"/>
      <c r="AB56" s="291"/>
      <c r="AC56" s="178"/>
      <c r="AD56" s="178"/>
      <c r="AE56" s="178"/>
      <c r="AF56" s="78"/>
      <c r="AG56" s="177"/>
      <c r="AH56" s="178"/>
      <c r="AI56" s="178"/>
      <c r="AJ56" s="178"/>
      <c r="AK56" s="178"/>
      <c r="AL56" s="178"/>
      <c r="AM56" s="296"/>
      <c r="AN56" s="291"/>
      <c r="AO56" s="178"/>
      <c r="AP56" s="178"/>
      <c r="AQ56" s="178"/>
      <c r="AR56" s="179"/>
    </row>
    <row r="57" spans="1:44" hidden="1" x14ac:dyDescent="0.3">
      <c r="A57" s="477"/>
      <c r="B57" s="257" t="s">
        <v>172</v>
      </c>
      <c r="C57" s="386"/>
      <c r="D57" s="386"/>
      <c r="E57" s="386"/>
      <c r="F57" s="386"/>
      <c r="G57" s="386"/>
      <c r="H57" s="386"/>
      <c r="I57" s="264"/>
      <c r="J57" s="154"/>
      <c r="K57" s="81">
        <f t="shared" si="0"/>
        <v>0</v>
      </c>
      <c r="L57" s="75">
        <f t="shared" si="1"/>
        <v>0</v>
      </c>
      <c r="M57" s="255"/>
      <c r="N57" s="76">
        <f t="shared" si="2"/>
        <v>0</v>
      </c>
      <c r="O57" s="250"/>
      <c r="P57" s="160"/>
      <c r="Q57" s="73">
        <f t="shared" si="3"/>
        <v>0</v>
      </c>
      <c r="R57" s="82">
        <f t="shared" si="4"/>
        <v>0</v>
      </c>
      <c r="S57" s="75">
        <f t="shared" si="5"/>
        <v>0</v>
      </c>
      <c r="T57" s="163"/>
      <c r="U57" s="274"/>
      <c r="V57" s="178"/>
      <c r="W57" s="178"/>
      <c r="X57" s="178"/>
      <c r="Y57" s="178"/>
      <c r="Z57" s="179"/>
      <c r="AA57" s="285"/>
      <c r="AB57" s="291"/>
      <c r="AC57" s="178"/>
      <c r="AD57" s="178"/>
      <c r="AE57" s="178"/>
      <c r="AF57" s="78"/>
      <c r="AG57" s="177"/>
      <c r="AH57" s="178"/>
      <c r="AI57" s="178"/>
      <c r="AJ57" s="178"/>
      <c r="AK57" s="178"/>
      <c r="AL57" s="178"/>
      <c r="AM57" s="296"/>
      <c r="AN57" s="291"/>
      <c r="AO57" s="178"/>
      <c r="AP57" s="178"/>
      <c r="AQ57" s="178"/>
      <c r="AR57" s="179"/>
    </row>
    <row r="58" spans="1:44" hidden="1" x14ac:dyDescent="0.3">
      <c r="A58" s="477"/>
      <c r="B58" s="257" t="s">
        <v>173</v>
      </c>
      <c r="C58" s="386"/>
      <c r="D58" s="386"/>
      <c r="E58" s="386"/>
      <c r="F58" s="386"/>
      <c r="G58" s="386"/>
      <c r="H58" s="386"/>
      <c r="I58" s="264"/>
      <c r="J58" s="154"/>
      <c r="K58" s="81">
        <f t="shared" si="0"/>
        <v>0</v>
      </c>
      <c r="L58" s="75">
        <f t="shared" si="1"/>
        <v>0</v>
      </c>
      <c r="M58" s="255"/>
      <c r="N58" s="76">
        <f t="shared" si="2"/>
        <v>0</v>
      </c>
      <c r="O58" s="250"/>
      <c r="P58" s="160"/>
      <c r="Q58" s="73">
        <f t="shared" si="3"/>
        <v>0</v>
      </c>
      <c r="R58" s="82">
        <f t="shared" si="4"/>
        <v>0</v>
      </c>
      <c r="S58" s="75">
        <f t="shared" si="5"/>
        <v>0</v>
      </c>
      <c r="T58" s="163"/>
      <c r="U58" s="274"/>
      <c r="V58" s="178"/>
      <c r="W58" s="178"/>
      <c r="X58" s="178"/>
      <c r="Y58" s="178"/>
      <c r="Z58" s="179"/>
      <c r="AA58" s="285"/>
      <c r="AB58" s="291"/>
      <c r="AC58" s="178"/>
      <c r="AD58" s="178"/>
      <c r="AE58" s="178"/>
      <c r="AF58" s="78"/>
      <c r="AG58" s="177"/>
      <c r="AH58" s="178"/>
      <c r="AI58" s="178"/>
      <c r="AJ58" s="178"/>
      <c r="AK58" s="178"/>
      <c r="AL58" s="178"/>
      <c r="AM58" s="296"/>
      <c r="AN58" s="291"/>
      <c r="AO58" s="178"/>
      <c r="AP58" s="178"/>
      <c r="AQ58" s="178"/>
      <c r="AR58" s="179"/>
    </row>
    <row r="59" spans="1:44" hidden="1" x14ac:dyDescent="0.3">
      <c r="A59" s="477"/>
      <c r="B59" s="257" t="s">
        <v>174</v>
      </c>
      <c r="C59" s="386"/>
      <c r="D59" s="386"/>
      <c r="E59" s="386"/>
      <c r="F59" s="386"/>
      <c r="G59" s="386"/>
      <c r="H59" s="386"/>
      <c r="I59" s="264"/>
      <c r="J59" s="154"/>
      <c r="K59" s="81">
        <f t="shared" si="0"/>
        <v>0</v>
      </c>
      <c r="L59" s="75">
        <f t="shared" si="1"/>
        <v>0</v>
      </c>
      <c r="M59" s="255"/>
      <c r="N59" s="76">
        <f t="shared" si="2"/>
        <v>0</v>
      </c>
      <c r="O59" s="250"/>
      <c r="P59" s="160"/>
      <c r="Q59" s="73">
        <f t="shared" si="3"/>
        <v>0</v>
      </c>
      <c r="R59" s="82">
        <f t="shared" si="4"/>
        <v>0</v>
      </c>
      <c r="S59" s="75">
        <f t="shared" si="5"/>
        <v>0</v>
      </c>
      <c r="T59" s="163"/>
      <c r="U59" s="274"/>
      <c r="V59" s="178"/>
      <c r="W59" s="178"/>
      <c r="X59" s="178"/>
      <c r="Y59" s="178"/>
      <c r="Z59" s="179"/>
      <c r="AA59" s="285"/>
      <c r="AB59" s="291"/>
      <c r="AC59" s="178"/>
      <c r="AD59" s="178"/>
      <c r="AE59" s="178"/>
      <c r="AF59" s="78"/>
      <c r="AG59" s="177"/>
      <c r="AH59" s="178"/>
      <c r="AI59" s="178"/>
      <c r="AJ59" s="178"/>
      <c r="AK59" s="178"/>
      <c r="AL59" s="178"/>
      <c r="AM59" s="296"/>
      <c r="AN59" s="291"/>
      <c r="AO59" s="178"/>
      <c r="AP59" s="178"/>
      <c r="AQ59" s="178"/>
      <c r="AR59" s="179"/>
    </row>
    <row r="60" spans="1:44" hidden="1" x14ac:dyDescent="0.3">
      <c r="A60" s="477"/>
      <c r="B60" s="257" t="s">
        <v>175</v>
      </c>
      <c r="C60" s="386"/>
      <c r="D60" s="386"/>
      <c r="E60" s="386"/>
      <c r="F60" s="386"/>
      <c r="G60" s="386"/>
      <c r="H60" s="386"/>
      <c r="I60" s="264"/>
      <c r="J60" s="154"/>
      <c r="K60" s="81">
        <f t="shared" si="0"/>
        <v>0</v>
      </c>
      <c r="L60" s="75">
        <f t="shared" si="1"/>
        <v>0</v>
      </c>
      <c r="M60" s="255"/>
      <c r="N60" s="76">
        <f t="shared" si="2"/>
        <v>0</v>
      </c>
      <c r="O60" s="250"/>
      <c r="P60" s="160"/>
      <c r="Q60" s="73">
        <f t="shared" si="3"/>
        <v>0</v>
      </c>
      <c r="R60" s="82">
        <f t="shared" si="4"/>
        <v>0</v>
      </c>
      <c r="S60" s="75">
        <f t="shared" si="5"/>
        <v>0</v>
      </c>
      <c r="T60" s="163"/>
      <c r="U60" s="274"/>
      <c r="V60" s="178"/>
      <c r="W60" s="178"/>
      <c r="X60" s="178"/>
      <c r="Y60" s="178"/>
      <c r="Z60" s="179"/>
      <c r="AA60" s="285"/>
      <c r="AB60" s="291"/>
      <c r="AC60" s="178"/>
      <c r="AD60" s="178"/>
      <c r="AE60" s="178"/>
      <c r="AF60" s="78"/>
      <c r="AG60" s="177"/>
      <c r="AH60" s="178"/>
      <c r="AI60" s="178"/>
      <c r="AJ60" s="178"/>
      <c r="AK60" s="178"/>
      <c r="AL60" s="178"/>
      <c r="AM60" s="296"/>
      <c r="AN60" s="291"/>
      <c r="AO60" s="178"/>
      <c r="AP60" s="178"/>
      <c r="AQ60" s="178"/>
      <c r="AR60" s="179"/>
    </row>
    <row r="61" spans="1:44" hidden="1" x14ac:dyDescent="0.3">
      <c r="A61" s="477"/>
      <c r="B61" s="257" t="s">
        <v>176</v>
      </c>
      <c r="C61" s="386"/>
      <c r="D61" s="386"/>
      <c r="E61" s="386"/>
      <c r="F61" s="386"/>
      <c r="G61" s="386"/>
      <c r="H61" s="386"/>
      <c r="I61" s="264"/>
      <c r="J61" s="154"/>
      <c r="K61" s="81">
        <f t="shared" si="0"/>
        <v>0</v>
      </c>
      <c r="L61" s="75">
        <f t="shared" si="1"/>
        <v>0</v>
      </c>
      <c r="M61" s="255"/>
      <c r="N61" s="76">
        <f t="shared" si="2"/>
        <v>0</v>
      </c>
      <c r="O61" s="250"/>
      <c r="P61" s="160"/>
      <c r="Q61" s="73">
        <f t="shared" si="3"/>
        <v>0</v>
      </c>
      <c r="R61" s="82">
        <f t="shared" si="4"/>
        <v>0</v>
      </c>
      <c r="S61" s="75">
        <f t="shared" si="5"/>
        <v>0</v>
      </c>
      <c r="T61" s="163"/>
      <c r="U61" s="274"/>
      <c r="V61" s="178"/>
      <c r="W61" s="178"/>
      <c r="X61" s="178"/>
      <c r="Y61" s="178"/>
      <c r="Z61" s="179"/>
      <c r="AA61" s="285"/>
      <c r="AB61" s="291"/>
      <c r="AC61" s="178"/>
      <c r="AD61" s="178"/>
      <c r="AE61" s="178"/>
      <c r="AF61" s="78"/>
      <c r="AG61" s="177"/>
      <c r="AH61" s="178"/>
      <c r="AI61" s="178"/>
      <c r="AJ61" s="178"/>
      <c r="AK61" s="178"/>
      <c r="AL61" s="178"/>
      <c r="AM61" s="296"/>
      <c r="AN61" s="291"/>
      <c r="AO61" s="178"/>
      <c r="AP61" s="178"/>
      <c r="AQ61" s="178"/>
      <c r="AR61" s="179"/>
    </row>
    <row r="62" spans="1:44" hidden="1" x14ac:dyDescent="0.3">
      <c r="A62" s="477"/>
      <c r="B62" s="257" t="s">
        <v>177</v>
      </c>
      <c r="C62" s="386"/>
      <c r="D62" s="386"/>
      <c r="E62" s="386"/>
      <c r="F62" s="386"/>
      <c r="G62" s="386"/>
      <c r="H62" s="386"/>
      <c r="I62" s="264"/>
      <c r="J62" s="154"/>
      <c r="K62" s="81">
        <f t="shared" si="0"/>
        <v>0</v>
      </c>
      <c r="L62" s="75">
        <f t="shared" si="1"/>
        <v>0</v>
      </c>
      <c r="M62" s="255"/>
      <c r="N62" s="76">
        <f t="shared" si="2"/>
        <v>0</v>
      </c>
      <c r="O62" s="250"/>
      <c r="P62" s="160"/>
      <c r="Q62" s="73">
        <f t="shared" si="3"/>
        <v>0</v>
      </c>
      <c r="R62" s="82">
        <f t="shared" si="4"/>
        <v>0</v>
      </c>
      <c r="S62" s="75">
        <f t="shared" si="5"/>
        <v>0</v>
      </c>
      <c r="T62" s="163"/>
      <c r="U62" s="274"/>
      <c r="V62" s="178"/>
      <c r="W62" s="178"/>
      <c r="X62" s="178"/>
      <c r="Y62" s="178"/>
      <c r="Z62" s="179"/>
      <c r="AA62" s="285"/>
      <c r="AB62" s="291"/>
      <c r="AC62" s="178"/>
      <c r="AD62" s="178"/>
      <c r="AE62" s="178"/>
      <c r="AF62" s="78"/>
      <c r="AG62" s="177"/>
      <c r="AH62" s="178"/>
      <c r="AI62" s="178"/>
      <c r="AJ62" s="178"/>
      <c r="AK62" s="178"/>
      <c r="AL62" s="178"/>
      <c r="AM62" s="296"/>
      <c r="AN62" s="291"/>
      <c r="AO62" s="178"/>
      <c r="AP62" s="178"/>
      <c r="AQ62" s="178"/>
      <c r="AR62" s="179"/>
    </row>
    <row r="63" spans="1:44" hidden="1" x14ac:dyDescent="0.3">
      <c r="A63" s="477"/>
      <c r="B63" s="257" t="s">
        <v>178</v>
      </c>
      <c r="C63" s="386"/>
      <c r="D63" s="386"/>
      <c r="E63" s="386"/>
      <c r="F63" s="386"/>
      <c r="G63" s="386"/>
      <c r="H63" s="386"/>
      <c r="I63" s="264"/>
      <c r="J63" s="154"/>
      <c r="K63" s="81">
        <f t="shared" si="0"/>
        <v>0</v>
      </c>
      <c r="L63" s="75">
        <f t="shared" si="1"/>
        <v>0</v>
      </c>
      <c r="M63" s="255"/>
      <c r="N63" s="76">
        <f t="shared" si="2"/>
        <v>0</v>
      </c>
      <c r="O63" s="250"/>
      <c r="P63" s="160"/>
      <c r="Q63" s="73">
        <f t="shared" si="3"/>
        <v>0</v>
      </c>
      <c r="R63" s="82">
        <f t="shared" si="4"/>
        <v>0</v>
      </c>
      <c r="S63" s="75">
        <f t="shared" si="5"/>
        <v>0</v>
      </c>
      <c r="T63" s="163"/>
      <c r="U63" s="274"/>
      <c r="V63" s="178"/>
      <c r="W63" s="178"/>
      <c r="X63" s="178"/>
      <c r="Y63" s="178"/>
      <c r="Z63" s="179"/>
      <c r="AA63" s="285"/>
      <c r="AB63" s="291"/>
      <c r="AC63" s="178"/>
      <c r="AD63" s="178"/>
      <c r="AE63" s="178"/>
      <c r="AF63" s="78"/>
      <c r="AG63" s="177"/>
      <c r="AH63" s="178"/>
      <c r="AI63" s="178"/>
      <c r="AJ63" s="178"/>
      <c r="AK63" s="178"/>
      <c r="AL63" s="178"/>
      <c r="AM63" s="296"/>
      <c r="AN63" s="291"/>
      <c r="AO63" s="178"/>
      <c r="AP63" s="178"/>
      <c r="AQ63" s="178"/>
      <c r="AR63" s="179"/>
    </row>
    <row r="64" spans="1:44" hidden="1" x14ac:dyDescent="0.3">
      <c r="A64" s="477"/>
      <c r="B64" s="257" t="s">
        <v>179</v>
      </c>
      <c r="C64" s="386"/>
      <c r="D64" s="386"/>
      <c r="E64" s="386"/>
      <c r="F64" s="386"/>
      <c r="G64" s="386"/>
      <c r="H64" s="386"/>
      <c r="I64" s="264"/>
      <c r="J64" s="154"/>
      <c r="K64" s="81">
        <f t="shared" si="0"/>
        <v>0</v>
      </c>
      <c r="L64" s="75">
        <f t="shared" si="1"/>
        <v>0</v>
      </c>
      <c r="M64" s="255"/>
      <c r="N64" s="76">
        <f t="shared" si="2"/>
        <v>0</v>
      </c>
      <c r="O64" s="250"/>
      <c r="P64" s="160"/>
      <c r="Q64" s="73">
        <f t="shared" si="3"/>
        <v>0</v>
      </c>
      <c r="R64" s="82">
        <f t="shared" si="4"/>
        <v>0</v>
      </c>
      <c r="S64" s="75">
        <f t="shared" si="5"/>
        <v>0</v>
      </c>
      <c r="T64" s="163"/>
      <c r="U64" s="274"/>
      <c r="V64" s="178"/>
      <c r="W64" s="178"/>
      <c r="X64" s="178"/>
      <c r="Y64" s="178"/>
      <c r="Z64" s="179"/>
      <c r="AA64" s="285"/>
      <c r="AB64" s="291"/>
      <c r="AC64" s="178"/>
      <c r="AD64" s="178"/>
      <c r="AE64" s="178"/>
      <c r="AF64" s="78"/>
      <c r="AG64" s="177"/>
      <c r="AH64" s="178"/>
      <c r="AI64" s="178"/>
      <c r="AJ64" s="178"/>
      <c r="AK64" s="178"/>
      <c r="AL64" s="178"/>
      <c r="AM64" s="296"/>
      <c r="AN64" s="291"/>
      <c r="AO64" s="178"/>
      <c r="AP64" s="178"/>
      <c r="AQ64" s="178"/>
      <c r="AR64" s="179"/>
    </row>
    <row r="65" spans="1:44" hidden="1" x14ac:dyDescent="0.3">
      <c r="A65" s="477"/>
      <c r="B65" s="257" t="s">
        <v>180</v>
      </c>
      <c r="C65" s="386"/>
      <c r="D65" s="386"/>
      <c r="E65" s="386"/>
      <c r="F65" s="386"/>
      <c r="G65" s="386"/>
      <c r="H65" s="386"/>
      <c r="I65" s="264"/>
      <c r="J65" s="154"/>
      <c r="K65" s="81">
        <f t="shared" si="0"/>
        <v>0</v>
      </c>
      <c r="L65" s="75">
        <f t="shared" si="1"/>
        <v>0</v>
      </c>
      <c r="M65" s="255"/>
      <c r="N65" s="76">
        <f t="shared" si="2"/>
        <v>0</v>
      </c>
      <c r="O65" s="250"/>
      <c r="P65" s="160"/>
      <c r="Q65" s="73">
        <f t="shared" si="3"/>
        <v>0</v>
      </c>
      <c r="R65" s="82">
        <f t="shared" si="4"/>
        <v>0</v>
      </c>
      <c r="S65" s="75">
        <f t="shared" si="5"/>
        <v>0</v>
      </c>
      <c r="T65" s="163"/>
      <c r="U65" s="274"/>
      <c r="V65" s="178"/>
      <c r="W65" s="178"/>
      <c r="X65" s="178"/>
      <c r="Y65" s="178"/>
      <c r="Z65" s="179"/>
      <c r="AA65" s="285"/>
      <c r="AB65" s="291"/>
      <c r="AC65" s="178"/>
      <c r="AD65" s="178"/>
      <c r="AE65" s="178"/>
      <c r="AF65" s="78"/>
      <c r="AG65" s="177"/>
      <c r="AH65" s="178"/>
      <c r="AI65" s="178"/>
      <c r="AJ65" s="178"/>
      <c r="AK65" s="178"/>
      <c r="AL65" s="178"/>
      <c r="AM65" s="296"/>
      <c r="AN65" s="291"/>
      <c r="AO65" s="178"/>
      <c r="AP65" s="178"/>
      <c r="AQ65" s="178"/>
      <c r="AR65" s="179"/>
    </row>
    <row r="66" spans="1:44" hidden="1" x14ac:dyDescent="0.3">
      <c r="A66" s="477"/>
      <c r="B66" s="257" t="s">
        <v>181</v>
      </c>
      <c r="C66" s="386"/>
      <c r="D66" s="386"/>
      <c r="E66" s="386"/>
      <c r="F66" s="386"/>
      <c r="G66" s="386"/>
      <c r="H66" s="386"/>
      <c r="I66" s="264"/>
      <c r="J66" s="154"/>
      <c r="K66" s="81">
        <f t="shared" si="0"/>
        <v>0</v>
      </c>
      <c r="L66" s="75">
        <f t="shared" si="1"/>
        <v>0</v>
      </c>
      <c r="M66" s="255"/>
      <c r="N66" s="76">
        <f t="shared" si="2"/>
        <v>0</v>
      </c>
      <c r="O66" s="250"/>
      <c r="P66" s="160"/>
      <c r="Q66" s="73">
        <f t="shared" si="3"/>
        <v>0</v>
      </c>
      <c r="R66" s="82">
        <f t="shared" si="4"/>
        <v>0</v>
      </c>
      <c r="S66" s="75">
        <f t="shared" si="5"/>
        <v>0</v>
      </c>
      <c r="T66" s="163"/>
      <c r="U66" s="274"/>
      <c r="V66" s="178"/>
      <c r="W66" s="178"/>
      <c r="X66" s="178"/>
      <c r="Y66" s="178"/>
      <c r="Z66" s="179"/>
      <c r="AA66" s="285"/>
      <c r="AB66" s="291"/>
      <c r="AC66" s="178"/>
      <c r="AD66" s="178"/>
      <c r="AE66" s="178"/>
      <c r="AF66" s="78"/>
      <c r="AG66" s="177"/>
      <c r="AH66" s="178"/>
      <c r="AI66" s="178"/>
      <c r="AJ66" s="178"/>
      <c r="AK66" s="178"/>
      <c r="AL66" s="178"/>
      <c r="AM66" s="296"/>
      <c r="AN66" s="291"/>
      <c r="AO66" s="178"/>
      <c r="AP66" s="178"/>
      <c r="AQ66" s="178"/>
      <c r="AR66" s="179"/>
    </row>
    <row r="67" spans="1:44" hidden="1" x14ac:dyDescent="0.3">
      <c r="A67" s="477"/>
      <c r="B67" s="257" t="s">
        <v>182</v>
      </c>
      <c r="C67" s="386"/>
      <c r="D67" s="386"/>
      <c r="E67" s="386"/>
      <c r="F67" s="386"/>
      <c r="G67" s="386"/>
      <c r="H67" s="386"/>
      <c r="I67" s="264"/>
      <c r="J67" s="154"/>
      <c r="K67" s="81">
        <f t="shared" si="0"/>
        <v>0</v>
      </c>
      <c r="L67" s="75">
        <f t="shared" si="1"/>
        <v>0</v>
      </c>
      <c r="M67" s="255"/>
      <c r="N67" s="76">
        <f t="shared" si="2"/>
        <v>0</v>
      </c>
      <c r="O67" s="250"/>
      <c r="P67" s="160"/>
      <c r="Q67" s="73">
        <f t="shared" si="3"/>
        <v>0</v>
      </c>
      <c r="R67" s="82">
        <f t="shared" si="4"/>
        <v>0</v>
      </c>
      <c r="S67" s="75">
        <f t="shared" si="5"/>
        <v>0</v>
      </c>
      <c r="T67" s="163"/>
      <c r="U67" s="274"/>
      <c r="V67" s="178"/>
      <c r="W67" s="178"/>
      <c r="X67" s="178"/>
      <c r="Y67" s="178"/>
      <c r="Z67" s="179"/>
      <c r="AA67" s="285"/>
      <c r="AB67" s="291"/>
      <c r="AC67" s="178"/>
      <c r="AD67" s="178"/>
      <c r="AE67" s="178"/>
      <c r="AF67" s="78"/>
      <c r="AG67" s="177"/>
      <c r="AH67" s="178"/>
      <c r="AI67" s="178"/>
      <c r="AJ67" s="178"/>
      <c r="AK67" s="178"/>
      <c r="AL67" s="178"/>
      <c r="AM67" s="296"/>
      <c r="AN67" s="291"/>
      <c r="AO67" s="178"/>
      <c r="AP67" s="178"/>
      <c r="AQ67" s="178"/>
      <c r="AR67" s="179"/>
    </row>
    <row r="68" spans="1:44" hidden="1" x14ac:dyDescent="0.3">
      <c r="A68" s="477"/>
      <c r="B68" s="257" t="s">
        <v>183</v>
      </c>
      <c r="C68" s="386"/>
      <c r="D68" s="386"/>
      <c r="E68" s="386"/>
      <c r="F68" s="386"/>
      <c r="G68" s="386"/>
      <c r="H68" s="386"/>
      <c r="I68" s="264"/>
      <c r="J68" s="154"/>
      <c r="K68" s="81">
        <f t="shared" si="0"/>
        <v>0</v>
      </c>
      <c r="L68" s="75">
        <f t="shared" si="1"/>
        <v>0</v>
      </c>
      <c r="M68" s="255"/>
      <c r="N68" s="76">
        <f t="shared" si="2"/>
        <v>0</v>
      </c>
      <c r="O68" s="250"/>
      <c r="P68" s="160"/>
      <c r="Q68" s="73">
        <f t="shared" si="3"/>
        <v>0</v>
      </c>
      <c r="R68" s="82">
        <f t="shared" si="4"/>
        <v>0</v>
      </c>
      <c r="S68" s="75">
        <f t="shared" si="5"/>
        <v>0</v>
      </c>
      <c r="T68" s="163"/>
      <c r="U68" s="274"/>
      <c r="V68" s="178"/>
      <c r="W68" s="178"/>
      <c r="X68" s="178"/>
      <c r="Y68" s="178"/>
      <c r="Z68" s="179"/>
      <c r="AA68" s="285"/>
      <c r="AB68" s="291"/>
      <c r="AC68" s="178"/>
      <c r="AD68" s="178"/>
      <c r="AE68" s="178"/>
      <c r="AF68" s="78"/>
      <c r="AG68" s="177"/>
      <c r="AH68" s="178"/>
      <c r="AI68" s="178"/>
      <c r="AJ68" s="178"/>
      <c r="AK68" s="178"/>
      <c r="AL68" s="178"/>
      <c r="AM68" s="296"/>
      <c r="AN68" s="291"/>
      <c r="AO68" s="178"/>
      <c r="AP68" s="178"/>
      <c r="AQ68" s="178"/>
      <c r="AR68" s="179"/>
    </row>
    <row r="69" spans="1:44" hidden="1" x14ac:dyDescent="0.3">
      <c r="A69" s="477"/>
      <c r="B69" s="257" t="s">
        <v>184</v>
      </c>
      <c r="C69" s="386"/>
      <c r="D69" s="386"/>
      <c r="E69" s="386"/>
      <c r="F69" s="386"/>
      <c r="G69" s="386"/>
      <c r="H69" s="386"/>
      <c r="I69" s="264"/>
      <c r="J69" s="154"/>
      <c r="K69" s="81">
        <f t="shared" si="0"/>
        <v>0</v>
      </c>
      <c r="L69" s="75">
        <f t="shared" si="1"/>
        <v>0</v>
      </c>
      <c r="M69" s="255"/>
      <c r="N69" s="76">
        <f t="shared" si="2"/>
        <v>0</v>
      </c>
      <c r="O69" s="250"/>
      <c r="P69" s="160"/>
      <c r="Q69" s="73">
        <f t="shared" si="3"/>
        <v>0</v>
      </c>
      <c r="R69" s="82">
        <f t="shared" si="4"/>
        <v>0</v>
      </c>
      <c r="S69" s="75">
        <f t="shared" si="5"/>
        <v>0</v>
      </c>
      <c r="T69" s="163"/>
      <c r="U69" s="274"/>
      <c r="V69" s="178"/>
      <c r="W69" s="178"/>
      <c r="X69" s="178"/>
      <c r="Y69" s="178"/>
      <c r="Z69" s="179"/>
      <c r="AA69" s="285"/>
      <c r="AB69" s="291"/>
      <c r="AC69" s="178"/>
      <c r="AD69" s="178"/>
      <c r="AE69" s="178"/>
      <c r="AF69" s="78"/>
      <c r="AG69" s="177"/>
      <c r="AH69" s="178"/>
      <c r="AI69" s="178"/>
      <c r="AJ69" s="178"/>
      <c r="AK69" s="178"/>
      <c r="AL69" s="178"/>
      <c r="AM69" s="296"/>
      <c r="AN69" s="291"/>
      <c r="AO69" s="178"/>
      <c r="AP69" s="178"/>
      <c r="AQ69" s="178"/>
      <c r="AR69" s="179"/>
    </row>
    <row r="70" spans="1:44" hidden="1" x14ac:dyDescent="0.3">
      <c r="A70" s="477"/>
      <c r="B70" s="257" t="s">
        <v>185</v>
      </c>
      <c r="C70" s="386"/>
      <c r="D70" s="386"/>
      <c r="E70" s="386"/>
      <c r="F70" s="386"/>
      <c r="G70" s="386"/>
      <c r="H70" s="386"/>
      <c r="I70" s="264"/>
      <c r="J70" s="154"/>
      <c r="K70" s="81">
        <f t="shared" si="0"/>
        <v>0</v>
      </c>
      <c r="L70" s="75">
        <f t="shared" si="1"/>
        <v>0</v>
      </c>
      <c r="M70" s="255"/>
      <c r="N70" s="76">
        <f t="shared" si="2"/>
        <v>0</v>
      </c>
      <c r="O70" s="250"/>
      <c r="P70" s="160"/>
      <c r="Q70" s="73">
        <f t="shared" si="3"/>
        <v>0</v>
      </c>
      <c r="R70" s="82">
        <f t="shared" si="4"/>
        <v>0</v>
      </c>
      <c r="S70" s="75">
        <f t="shared" si="5"/>
        <v>0</v>
      </c>
      <c r="T70" s="163"/>
      <c r="U70" s="274"/>
      <c r="V70" s="178"/>
      <c r="W70" s="178"/>
      <c r="X70" s="178"/>
      <c r="Y70" s="178"/>
      <c r="Z70" s="179"/>
      <c r="AA70" s="285"/>
      <c r="AB70" s="291"/>
      <c r="AC70" s="178"/>
      <c r="AD70" s="178"/>
      <c r="AE70" s="178"/>
      <c r="AF70" s="78"/>
      <c r="AG70" s="177"/>
      <c r="AH70" s="178"/>
      <c r="AI70" s="178"/>
      <c r="AJ70" s="178"/>
      <c r="AK70" s="178"/>
      <c r="AL70" s="178"/>
      <c r="AM70" s="296"/>
      <c r="AN70" s="291"/>
      <c r="AO70" s="178"/>
      <c r="AP70" s="178"/>
      <c r="AQ70" s="178"/>
      <c r="AR70" s="179"/>
    </row>
    <row r="71" spans="1:44" hidden="1" x14ac:dyDescent="0.3">
      <c r="A71" s="477"/>
      <c r="B71" s="257" t="s">
        <v>186</v>
      </c>
      <c r="C71" s="386"/>
      <c r="D71" s="386"/>
      <c r="E71" s="386"/>
      <c r="F71" s="386"/>
      <c r="G71" s="386"/>
      <c r="H71" s="386"/>
      <c r="I71" s="264"/>
      <c r="J71" s="154"/>
      <c r="K71" s="81">
        <f t="shared" ref="K71:K106" si="6">J71/2080</f>
        <v>0</v>
      </c>
      <c r="L71" s="75">
        <f t="shared" ref="L71:L106" si="7">I71*J71</f>
        <v>0</v>
      </c>
      <c r="M71" s="255"/>
      <c r="N71" s="76">
        <f t="shared" si="2"/>
        <v>0</v>
      </c>
      <c r="O71" s="250"/>
      <c r="P71" s="160"/>
      <c r="Q71" s="73">
        <f t="shared" si="3"/>
        <v>0</v>
      </c>
      <c r="R71" s="82">
        <f t="shared" si="4"/>
        <v>0</v>
      </c>
      <c r="S71" s="75">
        <f t="shared" si="5"/>
        <v>0</v>
      </c>
      <c r="T71" s="163"/>
      <c r="U71" s="274"/>
      <c r="V71" s="178"/>
      <c r="W71" s="178"/>
      <c r="X71" s="178"/>
      <c r="Y71" s="178"/>
      <c r="Z71" s="179"/>
      <c r="AA71" s="285"/>
      <c r="AB71" s="291"/>
      <c r="AC71" s="178"/>
      <c r="AD71" s="178"/>
      <c r="AE71" s="178"/>
      <c r="AF71" s="78"/>
      <c r="AG71" s="177"/>
      <c r="AH71" s="178"/>
      <c r="AI71" s="178"/>
      <c r="AJ71" s="178"/>
      <c r="AK71" s="178"/>
      <c r="AL71" s="178"/>
      <c r="AM71" s="296"/>
      <c r="AN71" s="291"/>
      <c r="AO71" s="178"/>
      <c r="AP71" s="178"/>
      <c r="AQ71" s="178"/>
      <c r="AR71" s="179"/>
    </row>
    <row r="72" spans="1:44" hidden="1" x14ac:dyDescent="0.3">
      <c r="A72" s="477"/>
      <c r="B72" s="257" t="s">
        <v>187</v>
      </c>
      <c r="C72" s="386"/>
      <c r="D72" s="386"/>
      <c r="E72" s="386"/>
      <c r="F72" s="386"/>
      <c r="G72" s="386"/>
      <c r="H72" s="386"/>
      <c r="I72" s="264"/>
      <c r="J72" s="154"/>
      <c r="K72" s="81">
        <f t="shared" si="6"/>
        <v>0</v>
      </c>
      <c r="L72" s="75">
        <f t="shared" si="7"/>
        <v>0</v>
      </c>
      <c r="M72" s="255"/>
      <c r="N72" s="76">
        <f t="shared" si="2"/>
        <v>0</v>
      </c>
      <c r="O72" s="250"/>
      <c r="P72" s="160"/>
      <c r="Q72" s="73">
        <f t="shared" ref="Q72:Q106" si="8">IFERROR(-(O72*L72),"")</f>
        <v>0</v>
      </c>
      <c r="R72" s="82">
        <f t="shared" ref="R72:R106" si="9">IFERROR(-(M72*P72),"")</f>
        <v>0</v>
      </c>
      <c r="S72" s="75">
        <f t="shared" ref="S72:S106" si="10">SUM(N72,Q72,R72)</f>
        <v>0</v>
      </c>
      <c r="T72" s="163"/>
      <c r="U72" s="274"/>
      <c r="V72" s="178"/>
      <c r="W72" s="178"/>
      <c r="X72" s="178"/>
      <c r="Y72" s="178"/>
      <c r="Z72" s="179"/>
      <c r="AA72" s="285"/>
      <c r="AB72" s="291"/>
      <c r="AC72" s="178"/>
      <c r="AD72" s="178"/>
      <c r="AE72" s="178"/>
      <c r="AF72" s="78"/>
      <c r="AG72" s="177"/>
      <c r="AH72" s="178"/>
      <c r="AI72" s="178"/>
      <c r="AJ72" s="178"/>
      <c r="AK72" s="178"/>
      <c r="AL72" s="178"/>
      <c r="AM72" s="296"/>
      <c r="AN72" s="291"/>
      <c r="AO72" s="178"/>
      <c r="AP72" s="178"/>
      <c r="AQ72" s="178"/>
      <c r="AR72" s="179"/>
    </row>
    <row r="73" spans="1:44" hidden="1" x14ac:dyDescent="0.3">
      <c r="A73" s="477"/>
      <c r="B73" s="257" t="s">
        <v>188</v>
      </c>
      <c r="C73" s="386"/>
      <c r="D73" s="386"/>
      <c r="E73" s="386"/>
      <c r="F73" s="386"/>
      <c r="G73" s="386"/>
      <c r="H73" s="386"/>
      <c r="I73" s="264"/>
      <c r="J73" s="154"/>
      <c r="K73" s="81">
        <f t="shared" si="6"/>
        <v>0</v>
      </c>
      <c r="L73" s="75">
        <f t="shared" si="7"/>
        <v>0</v>
      </c>
      <c r="M73" s="255"/>
      <c r="N73" s="76">
        <f t="shared" si="2"/>
        <v>0</v>
      </c>
      <c r="O73" s="250"/>
      <c r="P73" s="160"/>
      <c r="Q73" s="73">
        <f t="shared" si="8"/>
        <v>0</v>
      </c>
      <c r="R73" s="82">
        <f t="shared" si="9"/>
        <v>0</v>
      </c>
      <c r="S73" s="75">
        <f t="shared" si="10"/>
        <v>0</v>
      </c>
      <c r="T73" s="163"/>
      <c r="U73" s="274"/>
      <c r="V73" s="178"/>
      <c r="W73" s="178"/>
      <c r="X73" s="178"/>
      <c r="Y73" s="178"/>
      <c r="Z73" s="179"/>
      <c r="AA73" s="285"/>
      <c r="AB73" s="291"/>
      <c r="AC73" s="178"/>
      <c r="AD73" s="178"/>
      <c r="AE73" s="178"/>
      <c r="AF73" s="78"/>
      <c r="AG73" s="177"/>
      <c r="AH73" s="178"/>
      <c r="AI73" s="178"/>
      <c r="AJ73" s="178"/>
      <c r="AK73" s="178"/>
      <c r="AL73" s="178"/>
      <c r="AM73" s="296"/>
      <c r="AN73" s="291"/>
      <c r="AO73" s="178"/>
      <c r="AP73" s="178"/>
      <c r="AQ73" s="178"/>
      <c r="AR73" s="179"/>
    </row>
    <row r="74" spans="1:44" hidden="1" x14ac:dyDescent="0.3">
      <c r="A74" s="477"/>
      <c r="B74" s="257" t="s">
        <v>189</v>
      </c>
      <c r="C74" s="386"/>
      <c r="D74" s="386"/>
      <c r="E74" s="386"/>
      <c r="F74" s="386"/>
      <c r="G74" s="386"/>
      <c r="H74" s="386"/>
      <c r="I74" s="264"/>
      <c r="J74" s="154"/>
      <c r="K74" s="81">
        <f t="shared" si="6"/>
        <v>0</v>
      </c>
      <c r="L74" s="75">
        <f t="shared" si="7"/>
        <v>0</v>
      </c>
      <c r="M74" s="255"/>
      <c r="N74" s="76">
        <f t="shared" si="2"/>
        <v>0</v>
      </c>
      <c r="O74" s="250"/>
      <c r="P74" s="160"/>
      <c r="Q74" s="73">
        <f t="shared" si="8"/>
        <v>0</v>
      </c>
      <c r="R74" s="82">
        <f t="shared" si="9"/>
        <v>0</v>
      </c>
      <c r="S74" s="75">
        <f t="shared" si="10"/>
        <v>0</v>
      </c>
      <c r="T74" s="163"/>
      <c r="U74" s="274"/>
      <c r="V74" s="178"/>
      <c r="W74" s="178"/>
      <c r="X74" s="178"/>
      <c r="Y74" s="178"/>
      <c r="Z74" s="179"/>
      <c r="AA74" s="285"/>
      <c r="AB74" s="291"/>
      <c r="AC74" s="178"/>
      <c r="AD74" s="178"/>
      <c r="AE74" s="178"/>
      <c r="AF74" s="78"/>
      <c r="AG74" s="177"/>
      <c r="AH74" s="178"/>
      <c r="AI74" s="178"/>
      <c r="AJ74" s="178"/>
      <c r="AK74" s="178"/>
      <c r="AL74" s="178"/>
      <c r="AM74" s="296"/>
      <c r="AN74" s="291"/>
      <c r="AO74" s="178"/>
      <c r="AP74" s="178"/>
      <c r="AQ74" s="178"/>
      <c r="AR74" s="179"/>
    </row>
    <row r="75" spans="1:44" hidden="1" x14ac:dyDescent="0.3">
      <c r="A75" s="477"/>
      <c r="B75" s="257" t="s">
        <v>190</v>
      </c>
      <c r="C75" s="386"/>
      <c r="D75" s="386"/>
      <c r="E75" s="386"/>
      <c r="F75" s="386"/>
      <c r="G75" s="386"/>
      <c r="H75" s="386"/>
      <c r="I75" s="264"/>
      <c r="J75" s="154"/>
      <c r="K75" s="81">
        <f t="shared" si="6"/>
        <v>0</v>
      </c>
      <c r="L75" s="75">
        <f t="shared" si="7"/>
        <v>0</v>
      </c>
      <c r="M75" s="255"/>
      <c r="N75" s="76">
        <f t="shared" si="2"/>
        <v>0</v>
      </c>
      <c r="O75" s="250"/>
      <c r="P75" s="160"/>
      <c r="Q75" s="73">
        <f t="shared" si="8"/>
        <v>0</v>
      </c>
      <c r="R75" s="82">
        <f t="shared" si="9"/>
        <v>0</v>
      </c>
      <c r="S75" s="75">
        <f t="shared" si="10"/>
        <v>0</v>
      </c>
      <c r="T75" s="163"/>
      <c r="U75" s="274"/>
      <c r="V75" s="178"/>
      <c r="W75" s="178"/>
      <c r="X75" s="178"/>
      <c r="Y75" s="178"/>
      <c r="Z75" s="179"/>
      <c r="AA75" s="285"/>
      <c r="AB75" s="291"/>
      <c r="AC75" s="178"/>
      <c r="AD75" s="178"/>
      <c r="AE75" s="178"/>
      <c r="AF75" s="78"/>
      <c r="AG75" s="177"/>
      <c r="AH75" s="178"/>
      <c r="AI75" s="178"/>
      <c r="AJ75" s="178"/>
      <c r="AK75" s="178"/>
      <c r="AL75" s="178"/>
      <c r="AM75" s="296"/>
      <c r="AN75" s="291"/>
      <c r="AO75" s="178"/>
      <c r="AP75" s="178"/>
      <c r="AQ75" s="178"/>
      <c r="AR75" s="179"/>
    </row>
    <row r="76" spans="1:44" hidden="1" x14ac:dyDescent="0.3">
      <c r="A76" s="477"/>
      <c r="B76" s="257" t="s">
        <v>191</v>
      </c>
      <c r="C76" s="386"/>
      <c r="D76" s="386"/>
      <c r="E76" s="386"/>
      <c r="F76" s="386"/>
      <c r="G76" s="386"/>
      <c r="H76" s="386"/>
      <c r="I76" s="264"/>
      <c r="J76" s="154"/>
      <c r="K76" s="81">
        <f t="shared" si="6"/>
        <v>0</v>
      </c>
      <c r="L76" s="75">
        <f t="shared" si="7"/>
        <v>0</v>
      </c>
      <c r="M76" s="255"/>
      <c r="N76" s="76">
        <f t="shared" si="2"/>
        <v>0</v>
      </c>
      <c r="O76" s="250"/>
      <c r="P76" s="160"/>
      <c r="Q76" s="73">
        <f t="shared" si="8"/>
        <v>0</v>
      </c>
      <c r="R76" s="82">
        <f t="shared" si="9"/>
        <v>0</v>
      </c>
      <c r="S76" s="75">
        <f t="shared" si="10"/>
        <v>0</v>
      </c>
      <c r="T76" s="163"/>
      <c r="U76" s="274"/>
      <c r="V76" s="178"/>
      <c r="W76" s="178"/>
      <c r="X76" s="178"/>
      <c r="Y76" s="178"/>
      <c r="Z76" s="179"/>
      <c r="AA76" s="285"/>
      <c r="AB76" s="291"/>
      <c r="AC76" s="178"/>
      <c r="AD76" s="178"/>
      <c r="AE76" s="178"/>
      <c r="AF76" s="78"/>
      <c r="AG76" s="177"/>
      <c r="AH76" s="178"/>
      <c r="AI76" s="178"/>
      <c r="AJ76" s="178"/>
      <c r="AK76" s="178"/>
      <c r="AL76" s="178"/>
      <c r="AM76" s="296"/>
      <c r="AN76" s="291"/>
      <c r="AO76" s="178"/>
      <c r="AP76" s="178"/>
      <c r="AQ76" s="178"/>
      <c r="AR76" s="179"/>
    </row>
    <row r="77" spans="1:44" hidden="1" x14ac:dyDescent="0.3">
      <c r="A77" s="477"/>
      <c r="B77" s="257" t="s">
        <v>192</v>
      </c>
      <c r="C77" s="386"/>
      <c r="D77" s="386"/>
      <c r="E77" s="386"/>
      <c r="F77" s="386"/>
      <c r="G77" s="386"/>
      <c r="H77" s="386"/>
      <c r="I77" s="264"/>
      <c r="J77" s="154"/>
      <c r="K77" s="81">
        <f t="shared" si="6"/>
        <v>0</v>
      </c>
      <c r="L77" s="75">
        <f t="shared" si="7"/>
        <v>0</v>
      </c>
      <c r="M77" s="255"/>
      <c r="N77" s="76">
        <f t="shared" si="2"/>
        <v>0</v>
      </c>
      <c r="O77" s="250"/>
      <c r="P77" s="160"/>
      <c r="Q77" s="73">
        <f t="shared" si="8"/>
        <v>0</v>
      </c>
      <c r="R77" s="82">
        <f t="shared" si="9"/>
        <v>0</v>
      </c>
      <c r="S77" s="75">
        <f t="shared" si="10"/>
        <v>0</v>
      </c>
      <c r="T77" s="163"/>
      <c r="U77" s="274"/>
      <c r="V77" s="178"/>
      <c r="W77" s="178"/>
      <c r="X77" s="178"/>
      <c r="Y77" s="178"/>
      <c r="Z77" s="179"/>
      <c r="AA77" s="285"/>
      <c r="AB77" s="291"/>
      <c r="AC77" s="178"/>
      <c r="AD77" s="178"/>
      <c r="AE77" s="178"/>
      <c r="AF77" s="78"/>
      <c r="AG77" s="177"/>
      <c r="AH77" s="178"/>
      <c r="AI77" s="178"/>
      <c r="AJ77" s="178"/>
      <c r="AK77" s="178"/>
      <c r="AL77" s="178"/>
      <c r="AM77" s="296"/>
      <c r="AN77" s="291"/>
      <c r="AO77" s="178"/>
      <c r="AP77" s="178"/>
      <c r="AQ77" s="178"/>
      <c r="AR77" s="179"/>
    </row>
    <row r="78" spans="1:44" hidden="1" x14ac:dyDescent="0.3">
      <c r="A78" s="477"/>
      <c r="B78" s="257" t="s">
        <v>193</v>
      </c>
      <c r="C78" s="386"/>
      <c r="D78" s="386"/>
      <c r="E78" s="386"/>
      <c r="F78" s="386"/>
      <c r="G78" s="386"/>
      <c r="H78" s="386"/>
      <c r="I78" s="264"/>
      <c r="J78" s="154"/>
      <c r="K78" s="81">
        <f t="shared" si="6"/>
        <v>0</v>
      </c>
      <c r="L78" s="75">
        <f t="shared" si="7"/>
        <v>0</v>
      </c>
      <c r="M78" s="255"/>
      <c r="N78" s="76">
        <f t="shared" si="2"/>
        <v>0</v>
      </c>
      <c r="O78" s="250"/>
      <c r="P78" s="160"/>
      <c r="Q78" s="73">
        <f t="shared" si="8"/>
        <v>0</v>
      </c>
      <c r="R78" s="82">
        <f t="shared" si="9"/>
        <v>0</v>
      </c>
      <c r="S78" s="75">
        <f t="shared" si="10"/>
        <v>0</v>
      </c>
      <c r="T78" s="163"/>
      <c r="U78" s="274"/>
      <c r="V78" s="178"/>
      <c r="W78" s="178"/>
      <c r="X78" s="178"/>
      <c r="Y78" s="178"/>
      <c r="Z78" s="179"/>
      <c r="AA78" s="285"/>
      <c r="AB78" s="291"/>
      <c r="AC78" s="178"/>
      <c r="AD78" s="178"/>
      <c r="AE78" s="178"/>
      <c r="AF78" s="78"/>
      <c r="AG78" s="177"/>
      <c r="AH78" s="178"/>
      <c r="AI78" s="178"/>
      <c r="AJ78" s="178"/>
      <c r="AK78" s="178"/>
      <c r="AL78" s="178"/>
      <c r="AM78" s="296"/>
      <c r="AN78" s="291"/>
      <c r="AO78" s="178"/>
      <c r="AP78" s="178"/>
      <c r="AQ78" s="178"/>
      <c r="AR78" s="179"/>
    </row>
    <row r="79" spans="1:44" hidden="1" x14ac:dyDescent="0.3">
      <c r="A79" s="477"/>
      <c r="B79" s="257" t="s">
        <v>194</v>
      </c>
      <c r="C79" s="386"/>
      <c r="D79" s="386"/>
      <c r="E79" s="386"/>
      <c r="F79" s="386"/>
      <c r="G79" s="386"/>
      <c r="H79" s="386"/>
      <c r="I79" s="264"/>
      <c r="J79" s="154"/>
      <c r="K79" s="81">
        <f t="shared" si="6"/>
        <v>0</v>
      </c>
      <c r="L79" s="75">
        <f t="shared" si="7"/>
        <v>0</v>
      </c>
      <c r="M79" s="255"/>
      <c r="N79" s="76">
        <f t="shared" si="2"/>
        <v>0</v>
      </c>
      <c r="O79" s="250"/>
      <c r="P79" s="160"/>
      <c r="Q79" s="73">
        <f t="shared" si="8"/>
        <v>0</v>
      </c>
      <c r="R79" s="82">
        <f t="shared" si="9"/>
        <v>0</v>
      </c>
      <c r="S79" s="75">
        <f t="shared" si="10"/>
        <v>0</v>
      </c>
      <c r="T79" s="163"/>
      <c r="U79" s="274"/>
      <c r="V79" s="178"/>
      <c r="W79" s="178"/>
      <c r="X79" s="178"/>
      <c r="Y79" s="178"/>
      <c r="Z79" s="179"/>
      <c r="AA79" s="285"/>
      <c r="AB79" s="291"/>
      <c r="AC79" s="178"/>
      <c r="AD79" s="178"/>
      <c r="AE79" s="178"/>
      <c r="AF79" s="78"/>
      <c r="AG79" s="177"/>
      <c r="AH79" s="178"/>
      <c r="AI79" s="178"/>
      <c r="AJ79" s="178"/>
      <c r="AK79" s="178"/>
      <c r="AL79" s="178"/>
      <c r="AM79" s="296"/>
      <c r="AN79" s="291"/>
      <c r="AO79" s="178"/>
      <c r="AP79" s="178"/>
      <c r="AQ79" s="178"/>
      <c r="AR79" s="179"/>
    </row>
    <row r="80" spans="1:44" hidden="1" x14ac:dyDescent="0.3">
      <c r="A80" s="477"/>
      <c r="B80" s="257" t="s">
        <v>195</v>
      </c>
      <c r="C80" s="386"/>
      <c r="D80" s="386"/>
      <c r="E80" s="386"/>
      <c r="F80" s="386"/>
      <c r="G80" s="386"/>
      <c r="H80" s="386"/>
      <c r="I80" s="264"/>
      <c r="J80" s="154"/>
      <c r="K80" s="81">
        <f t="shared" si="6"/>
        <v>0</v>
      </c>
      <c r="L80" s="75">
        <f t="shared" si="7"/>
        <v>0</v>
      </c>
      <c r="M80" s="255"/>
      <c r="N80" s="76">
        <f t="shared" si="2"/>
        <v>0</v>
      </c>
      <c r="O80" s="250"/>
      <c r="P80" s="160"/>
      <c r="Q80" s="73">
        <f t="shared" si="8"/>
        <v>0</v>
      </c>
      <c r="R80" s="82">
        <f t="shared" si="9"/>
        <v>0</v>
      </c>
      <c r="S80" s="75">
        <f t="shared" si="10"/>
        <v>0</v>
      </c>
      <c r="T80" s="163"/>
      <c r="U80" s="274"/>
      <c r="V80" s="178"/>
      <c r="W80" s="178"/>
      <c r="X80" s="178"/>
      <c r="Y80" s="178"/>
      <c r="Z80" s="179"/>
      <c r="AA80" s="285"/>
      <c r="AB80" s="291"/>
      <c r="AC80" s="178"/>
      <c r="AD80" s="178"/>
      <c r="AE80" s="178"/>
      <c r="AF80" s="78"/>
      <c r="AG80" s="177"/>
      <c r="AH80" s="178"/>
      <c r="AI80" s="178"/>
      <c r="AJ80" s="178"/>
      <c r="AK80" s="178"/>
      <c r="AL80" s="178"/>
      <c r="AM80" s="296"/>
      <c r="AN80" s="291"/>
      <c r="AO80" s="178"/>
      <c r="AP80" s="178"/>
      <c r="AQ80" s="178"/>
      <c r="AR80" s="179"/>
    </row>
    <row r="81" spans="1:44" hidden="1" x14ac:dyDescent="0.3">
      <c r="A81" s="477"/>
      <c r="B81" s="257" t="s">
        <v>196</v>
      </c>
      <c r="C81" s="386"/>
      <c r="D81" s="386"/>
      <c r="E81" s="386"/>
      <c r="F81" s="386"/>
      <c r="G81" s="386"/>
      <c r="H81" s="386"/>
      <c r="I81" s="264"/>
      <c r="J81" s="154"/>
      <c r="K81" s="81">
        <f t="shared" si="6"/>
        <v>0</v>
      </c>
      <c r="L81" s="75">
        <f t="shared" si="7"/>
        <v>0</v>
      </c>
      <c r="M81" s="255"/>
      <c r="N81" s="76">
        <f t="shared" si="2"/>
        <v>0</v>
      </c>
      <c r="O81" s="250"/>
      <c r="P81" s="160"/>
      <c r="Q81" s="73">
        <f t="shared" si="8"/>
        <v>0</v>
      </c>
      <c r="R81" s="82">
        <f t="shared" si="9"/>
        <v>0</v>
      </c>
      <c r="S81" s="75">
        <f t="shared" si="10"/>
        <v>0</v>
      </c>
      <c r="T81" s="163"/>
      <c r="U81" s="274"/>
      <c r="V81" s="178"/>
      <c r="W81" s="178"/>
      <c r="X81" s="178"/>
      <c r="Y81" s="178"/>
      <c r="Z81" s="179"/>
      <c r="AA81" s="285"/>
      <c r="AB81" s="291"/>
      <c r="AC81" s="178"/>
      <c r="AD81" s="178"/>
      <c r="AE81" s="178"/>
      <c r="AF81" s="78"/>
      <c r="AG81" s="177"/>
      <c r="AH81" s="178"/>
      <c r="AI81" s="178"/>
      <c r="AJ81" s="178"/>
      <c r="AK81" s="178"/>
      <c r="AL81" s="178"/>
      <c r="AM81" s="296"/>
      <c r="AN81" s="291"/>
      <c r="AO81" s="178"/>
      <c r="AP81" s="178"/>
      <c r="AQ81" s="178"/>
      <c r="AR81" s="179"/>
    </row>
    <row r="82" spans="1:44" hidden="1" x14ac:dyDescent="0.3">
      <c r="A82" s="477"/>
      <c r="B82" s="257" t="s">
        <v>197</v>
      </c>
      <c r="C82" s="386"/>
      <c r="D82" s="386"/>
      <c r="E82" s="386"/>
      <c r="F82" s="386"/>
      <c r="G82" s="386"/>
      <c r="H82" s="386"/>
      <c r="I82" s="264"/>
      <c r="J82" s="154"/>
      <c r="K82" s="81">
        <f t="shared" si="6"/>
        <v>0</v>
      </c>
      <c r="L82" s="75">
        <f t="shared" si="7"/>
        <v>0</v>
      </c>
      <c r="M82" s="255"/>
      <c r="N82" s="76">
        <f t="shared" si="2"/>
        <v>0</v>
      </c>
      <c r="O82" s="250"/>
      <c r="P82" s="160"/>
      <c r="Q82" s="73">
        <f t="shared" si="8"/>
        <v>0</v>
      </c>
      <c r="R82" s="82">
        <f t="shared" si="9"/>
        <v>0</v>
      </c>
      <c r="S82" s="75">
        <f t="shared" si="10"/>
        <v>0</v>
      </c>
      <c r="T82" s="163"/>
      <c r="U82" s="274"/>
      <c r="V82" s="178"/>
      <c r="W82" s="178"/>
      <c r="X82" s="178"/>
      <c r="Y82" s="178"/>
      <c r="Z82" s="179"/>
      <c r="AA82" s="285"/>
      <c r="AB82" s="291"/>
      <c r="AC82" s="178"/>
      <c r="AD82" s="178"/>
      <c r="AE82" s="178"/>
      <c r="AF82" s="78"/>
      <c r="AG82" s="177"/>
      <c r="AH82" s="178"/>
      <c r="AI82" s="178"/>
      <c r="AJ82" s="178"/>
      <c r="AK82" s="178"/>
      <c r="AL82" s="178"/>
      <c r="AM82" s="296"/>
      <c r="AN82" s="291"/>
      <c r="AO82" s="178"/>
      <c r="AP82" s="178"/>
      <c r="AQ82" s="178"/>
      <c r="AR82" s="179"/>
    </row>
    <row r="83" spans="1:44" hidden="1" x14ac:dyDescent="0.3">
      <c r="A83" s="477"/>
      <c r="B83" s="257" t="s">
        <v>198</v>
      </c>
      <c r="C83" s="386"/>
      <c r="D83" s="386"/>
      <c r="E83" s="386"/>
      <c r="F83" s="386"/>
      <c r="G83" s="386"/>
      <c r="H83" s="386"/>
      <c r="I83" s="264"/>
      <c r="J83" s="154"/>
      <c r="K83" s="81">
        <f t="shared" si="6"/>
        <v>0</v>
      </c>
      <c r="L83" s="75">
        <f t="shared" si="7"/>
        <v>0</v>
      </c>
      <c r="M83" s="255"/>
      <c r="N83" s="76">
        <f t="shared" si="2"/>
        <v>0</v>
      </c>
      <c r="O83" s="250"/>
      <c r="P83" s="160"/>
      <c r="Q83" s="73">
        <f t="shared" si="8"/>
        <v>0</v>
      </c>
      <c r="R83" s="82">
        <f t="shared" si="9"/>
        <v>0</v>
      </c>
      <c r="S83" s="75">
        <f t="shared" si="10"/>
        <v>0</v>
      </c>
      <c r="T83" s="163"/>
      <c r="U83" s="274"/>
      <c r="V83" s="178"/>
      <c r="W83" s="178"/>
      <c r="X83" s="178"/>
      <c r="Y83" s="178"/>
      <c r="Z83" s="179"/>
      <c r="AA83" s="285"/>
      <c r="AB83" s="291"/>
      <c r="AC83" s="178"/>
      <c r="AD83" s="178"/>
      <c r="AE83" s="178"/>
      <c r="AF83" s="78"/>
      <c r="AG83" s="177"/>
      <c r="AH83" s="178"/>
      <c r="AI83" s="178"/>
      <c r="AJ83" s="178"/>
      <c r="AK83" s="178"/>
      <c r="AL83" s="178"/>
      <c r="AM83" s="296"/>
      <c r="AN83" s="291"/>
      <c r="AO83" s="178"/>
      <c r="AP83" s="178"/>
      <c r="AQ83" s="178"/>
      <c r="AR83" s="179"/>
    </row>
    <row r="84" spans="1:44" hidden="1" x14ac:dyDescent="0.3">
      <c r="A84" s="477"/>
      <c r="B84" s="257" t="s">
        <v>199</v>
      </c>
      <c r="C84" s="386"/>
      <c r="D84" s="386"/>
      <c r="E84" s="386"/>
      <c r="F84" s="386"/>
      <c r="G84" s="386"/>
      <c r="H84" s="386"/>
      <c r="I84" s="264"/>
      <c r="J84" s="154"/>
      <c r="K84" s="81">
        <f t="shared" si="6"/>
        <v>0</v>
      </c>
      <c r="L84" s="75">
        <f t="shared" si="7"/>
        <v>0</v>
      </c>
      <c r="M84" s="255"/>
      <c r="N84" s="76">
        <f t="shared" si="2"/>
        <v>0</v>
      </c>
      <c r="O84" s="250"/>
      <c r="P84" s="160"/>
      <c r="Q84" s="73">
        <f t="shared" si="8"/>
        <v>0</v>
      </c>
      <c r="R84" s="82">
        <f t="shared" si="9"/>
        <v>0</v>
      </c>
      <c r="S84" s="75">
        <f t="shared" si="10"/>
        <v>0</v>
      </c>
      <c r="T84" s="163"/>
      <c r="U84" s="274"/>
      <c r="V84" s="178"/>
      <c r="W84" s="178"/>
      <c r="X84" s="178"/>
      <c r="Y84" s="178"/>
      <c r="Z84" s="179"/>
      <c r="AA84" s="285"/>
      <c r="AB84" s="291"/>
      <c r="AC84" s="178"/>
      <c r="AD84" s="178"/>
      <c r="AE84" s="178"/>
      <c r="AF84" s="78"/>
      <c r="AG84" s="177"/>
      <c r="AH84" s="178"/>
      <c r="AI84" s="178"/>
      <c r="AJ84" s="178"/>
      <c r="AK84" s="178"/>
      <c r="AL84" s="178"/>
      <c r="AM84" s="296"/>
      <c r="AN84" s="291"/>
      <c r="AO84" s="178"/>
      <c r="AP84" s="178"/>
      <c r="AQ84" s="178"/>
      <c r="AR84" s="179"/>
    </row>
    <row r="85" spans="1:44" hidden="1" x14ac:dyDescent="0.3">
      <c r="A85" s="477"/>
      <c r="B85" s="257" t="s">
        <v>200</v>
      </c>
      <c r="C85" s="386"/>
      <c r="D85" s="386"/>
      <c r="E85" s="386"/>
      <c r="F85" s="386"/>
      <c r="G85" s="386"/>
      <c r="H85" s="386"/>
      <c r="I85" s="264"/>
      <c r="J85" s="154"/>
      <c r="K85" s="81">
        <f t="shared" si="6"/>
        <v>0</v>
      </c>
      <c r="L85" s="75">
        <f t="shared" si="7"/>
        <v>0</v>
      </c>
      <c r="M85" s="255"/>
      <c r="N85" s="76">
        <f t="shared" si="2"/>
        <v>0</v>
      </c>
      <c r="O85" s="250"/>
      <c r="P85" s="160"/>
      <c r="Q85" s="73">
        <f t="shared" si="8"/>
        <v>0</v>
      </c>
      <c r="R85" s="82">
        <f t="shared" si="9"/>
        <v>0</v>
      </c>
      <c r="S85" s="75">
        <f t="shared" si="10"/>
        <v>0</v>
      </c>
      <c r="T85" s="163"/>
      <c r="U85" s="274"/>
      <c r="V85" s="178"/>
      <c r="W85" s="178"/>
      <c r="X85" s="178"/>
      <c r="Y85" s="178"/>
      <c r="Z85" s="179"/>
      <c r="AA85" s="285"/>
      <c r="AB85" s="291"/>
      <c r="AC85" s="178"/>
      <c r="AD85" s="178"/>
      <c r="AE85" s="178"/>
      <c r="AF85" s="78"/>
      <c r="AG85" s="177"/>
      <c r="AH85" s="178"/>
      <c r="AI85" s="178"/>
      <c r="AJ85" s="178"/>
      <c r="AK85" s="178"/>
      <c r="AL85" s="178"/>
      <c r="AM85" s="296"/>
      <c r="AN85" s="291"/>
      <c r="AO85" s="178"/>
      <c r="AP85" s="178"/>
      <c r="AQ85" s="178"/>
      <c r="AR85" s="179"/>
    </row>
    <row r="86" spans="1:44" hidden="1" x14ac:dyDescent="0.3">
      <c r="A86" s="477"/>
      <c r="B86" s="257" t="s">
        <v>201</v>
      </c>
      <c r="C86" s="386"/>
      <c r="D86" s="386"/>
      <c r="E86" s="386"/>
      <c r="F86" s="386"/>
      <c r="G86" s="386"/>
      <c r="H86" s="386"/>
      <c r="I86" s="264"/>
      <c r="J86" s="154"/>
      <c r="K86" s="81">
        <f t="shared" si="6"/>
        <v>0</v>
      </c>
      <c r="L86" s="75">
        <f t="shared" si="7"/>
        <v>0</v>
      </c>
      <c r="M86" s="255"/>
      <c r="N86" s="76">
        <f t="shared" si="2"/>
        <v>0</v>
      </c>
      <c r="O86" s="250"/>
      <c r="P86" s="160"/>
      <c r="Q86" s="73">
        <f t="shared" si="8"/>
        <v>0</v>
      </c>
      <c r="R86" s="82">
        <f t="shared" si="9"/>
        <v>0</v>
      </c>
      <c r="S86" s="75">
        <f t="shared" si="10"/>
        <v>0</v>
      </c>
      <c r="T86" s="163"/>
      <c r="U86" s="274"/>
      <c r="V86" s="178"/>
      <c r="W86" s="178"/>
      <c r="X86" s="178"/>
      <c r="Y86" s="178"/>
      <c r="Z86" s="179"/>
      <c r="AA86" s="285"/>
      <c r="AB86" s="291"/>
      <c r="AC86" s="178"/>
      <c r="AD86" s="178"/>
      <c r="AE86" s="178"/>
      <c r="AF86" s="78"/>
      <c r="AG86" s="177"/>
      <c r="AH86" s="178"/>
      <c r="AI86" s="178"/>
      <c r="AJ86" s="178"/>
      <c r="AK86" s="178"/>
      <c r="AL86" s="178"/>
      <c r="AM86" s="296"/>
      <c r="AN86" s="291"/>
      <c r="AO86" s="178"/>
      <c r="AP86" s="178"/>
      <c r="AQ86" s="178"/>
      <c r="AR86" s="179"/>
    </row>
    <row r="87" spans="1:44" hidden="1" x14ac:dyDescent="0.3">
      <c r="A87" s="477"/>
      <c r="B87" s="257" t="s">
        <v>202</v>
      </c>
      <c r="C87" s="386"/>
      <c r="D87" s="386"/>
      <c r="E87" s="386"/>
      <c r="F87" s="386"/>
      <c r="G87" s="386"/>
      <c r="H87" s="386"/>
      <c r="I87" s="264"/>
      <c r="J87" s="154"/>
      <c r="K87" s="81">
        <f t="shared" si="6"/>
        <v>0</v>
      </c>
      <c r="L87" s="75">
        <f t="shared" si="7"/>
        <v>0</v>
      </c>
      <c r="M87" s="255"/>
      <c r="N87" s="76">
        <f t="shared" si="2"/>
        <v>0</v>
      </c>
      <c r="O87" s="250"/>
      <c r="P87" s="160"/>
      <c r="Q87" s="73">
        <f t="shared" si="8"/>
        <v>0</v>
      </c>
      <c r="R87" s="82">
        <f t="shared" si="9"/>
        <v>0</v>
      </c>
      <c r="S87" s="75">
        <f t="shared" si="10"/>
        <v>0</v>
      </c>
      <c r="T87" s="163"/>
      <c r="U87" s="274"/>
      <c r="V87" s="178"/>
      <c r="W87" s="178"/>
      <c r="X87" s="178"/>
      <c r="Y87" s="178"/>
      <c r="Z87" s="179"/>
      <c r="AA87" s="285"/>
      <c r="AB87" s="291"/>
      <c r="AC87" s="178"/>
      <c r="AD87" s="178"/>
      <c r="AE87" s="178"/>
      <c r="AF87" s="78"/>
      <c r="AG87" s="177"/>
      <c r="AH87" s="178"/>
      <c r="AI87" s="178"/>
      <c r="AJ87" s="178"/>
      <c r="AK87" s="178"/>
      <c r="AL87" s="178"/>
      <c r="AM87" s="296"/>
      <c r="AN87" s="291"/>
      <c r="AO87" s="178"/>
      <c r="AP87" s="178"/>
      <c r="AQ87" s="178"/>
      <c r="AR87" s="179"/>
    </row>
    <row r="88" spans="1:44" hidden="1" x14ac:dyDescent="0.3">
      <c r="A88" s="477"/>
      <c r="B88" s="257" t="s">
        <v>203</v>
      </c>
      <c r="C88" s="386"/>
      <c r="D88" s="386"/>
      <c r="E88" s="386"/>
      <c r="F88" s="386"/>
      <c r="G88" s="386"/>
      <c r="H88" s="386"/>
      <c r="I88" s="264"/>
      <c r="J88" s="154"/>
      <c r="K88" s="81">
        <f t="shared" si="6"/>
        <v>0</v>
      </c>
      <c r="L88" s="75">
        <f t="shared" si="7"/>
        <v>0</v>
      </c>
      <c r="M88" s="255"/>
      <c r="N88" s="76">
        <f t="shared" si="2"/>
        <v>0</v>
      </c>
      <c r="O88" s="250"/>
      <c r="P88" s="160"/>
      <c r="Q88" s="73">
        <f t="shared" si="8"/>
        <v>0</v>
      </c>
      <c r="R88" s="82">
        <f t="shared" si="9"/>
        <v>0</v>
      </c>
      <c r="S88" s="75">
        <f t="shared" si="10"/>
        <v>0</v>
      </c>
      <c r="T88" s="163"/>
      <c r="U88" s="274"/>
      <c r="V88" s="178"/>
      <c r="W88" s="178"/>
      <c r="X88" s="178"/>
      <c r="Y88" s="178"/>
      <c r="Z88" s="179"/>
      <c r="AA88" s="285"/>
      <c r="AB88" s="291"/>
      <c r="AC88" s="178"/>
      <c r="AD88" s="178"/>
      <c r="AE88" s="178"/>
      <c r="AF88" s="78"/>
      <c r="AG88" s="177"/>
      <c r="AH88" s="178"/>
      <c r="AI88" s="178"/>
      <c r="AJ88" s="178"/>
      <c r="AK88" s="178"/>
      <c r="AL88" s="178"/>
      <c r="AM88" s="296"/>
      <c r="AN88" s="291"/>
      <c r="AO88" s="178"/>
      <c r="AP88" s="178"/>
      <c r="AQ88" s="178"/>
      <c r="AR88" s="179"/>
    </row>
    <row r="89" spans="1:44" hidden="1" x14ac:dyDescent="0.3">
      <c r="A89" s="477"/>
      <c r="B89" s="257" t="s">
        <v>204</v>
      </c>
      <c r="C89" s="386"/>
      <c r="D89" s="386"/>
      <c r="E89" s="386"/>
      <c r="F89" s="386"/>
      <c r="G89" s="386"/>
      <c r="H89" s="386"/>
      <c r="I89" s="264"/>
      <c r="J89" s="154"/>
      <c r="K89" s="81">
        <f t="shared" si="6"/>
        <v>0</v>
      </c>
      <c r="L89" s="75">
        <f t="shared" si="7"/>
        <v>0</v>
      </c>
      <c r="M89" s="255"/>
      <c r="N89" s="76">
        <f t="shared" si="2"/>
        <v>0</v>
      </c>
      <c r="O89" s="250"/>
      <c r="P89" s="160"/>
      <c r="Q89" s="73">
        <f t="shared" si="8"/>
        <v>0</v>
      </c>
      <c r="R89" s="82">
        <f t="shared" si="9"/>
        <v>0</v>
      </c>
      <c r="S89" s="75">
        <f t="shared" si="10"/>
        <v>0</v>
      </c>
      <c r="T89" s="163"/>
      <c r="U89" s="274"/>
      <c r="V89" s="178"/>
      <c r="W89" s="178"/>
      <c r="X89" s="178"/>
      <c r="Y89" s="178"/>
      <c r="Z89" s="179"/>
      <c r="AA89" s="285"/>
      <c r="AB89" s="291"/>
      <c r="AC89" s="178"/>
      <c r="AD89" s="178"/>
      <c r="AE89" s="178"/>
      <c r="AF89" s="78"/>
      <c r="AG89" s="177"/>
      <c r="AH89" s="178"/>
      <c r="AI89" s="178"/>
      <c r="AJ89" s="178"/>
      <c r="AK89" s="178"/>
      <c r="AL89" s="178"/>
      <c r="AM89" s="296"/>
      <c r="AN89" s="291"/>
      <c r="AO89" s="178"/>
      <c r="AP89" s="178"/>
      <c r="AQ89" s="178"/>
      <c r="AR89" s="179"/>
    </row>
    <row r="90" spans="1:44" hidden="1" x14ac:dyDescent="0.3">
      <c r="A90" s="477"/>
      <c r="B90" s="257" t="s">
        <v>205</v>
      </c>
      <c r="C90" s="386"/>
      <c r="D90" s="386"/>
      <c r="E90" s="386"/>
      <c r="F90" s="386"/>
      <c r="G90" s="386"/>
      <c r="H90" s="386"/>
      <c r="I90" s="264"/>
      <c r="J90" s="154"/>
      <c r="K90" s="81">
        <f t="shared" si="6"/>
        <v>0</v>
      </c>
      <c r="L90" s="75">
        <f t="shared" si="7"/>
        <v>0</v>
      </c>
      <c r="M90" s="255"/>
      <c r="N90" s="76">
        <f t="shared" si="2"/>
        <v>0</v>
      </c>
      <c r="O90" s="250"/>
      <c r="P90" s="160"/>
      <c r="Q90" s="73">
        <f t="shared" si="8"/>
        <v>0</v>
      </c>
      <c r="R90" s="82">
        <f t="shared" si="9"/>
        <v>0</v>
      </c>
      <c r="S90" s="75">
        <f t="shared" si="10"/>
        <v>0</v>
      </c>
      <c r="T90" s="163"/>
      <c r="U90" s="274"/>
      <c r="V90" s="178"/>
      <c r="W90" s="178"/>
      <c r="X90" s="178"/>
      <c r="Y90" s="178"/>
      <c r="Z90" s="179"/>
      <c r="AA90" s="285"/>
      <c r="AB90" s="291"/>
      <c r="AC90" s="178"/>
      <c r="AD90" s="178"/>
      <c r="AE90" s="178"/>
      <c r="AF90" s="78"/>
      <c r="AG90" s="177"/>
      <c r="AH90" s="178"/>
      <c r="AI90" s="178"/>
      <c r="AJ90" s="178"/>
      <c r="AK90" s="178"/>
      <c r="AL90" s="178"/>
      <c r="AM90" s="296"/>
      <c r="AN90" s="291"/>
      <c r="AO90" s="178"/>
      <c r="AP90" s="178"/>
      <c r="AQ90" s="178"/>
      <c r="AR90" s="179"/>
    </row>
    <row r="91" spans="1:44" hidden="1" x14ac:dyDescent="0.3">
      <c r="A91" s="477"/>
      <c r="B91" s="257" t="s">
        <v>206</v>
      </c>
      <c r="C91" s="386"/>
      <c r="D91" s="386"/>
      <c r="E91" s="386"/>
      <c r="F91" s="386"/>
      <c r="G91" s="386"/>
      <c r="H91" s="386"/>
      <c r="I91" s="264"/>
      <c r="J91" s="154"/>
      <c r="K91" s="81">
        <f t="shared" si="6"/>
        <v>0</v>
      </c>
      <c r="L91" s="75">
        <f t="shared" si="7"/>
        <v>0</v>
      </c>
      <c r="M91" s="255"/>
      <c r="N91" s="76">
        <f t="shared" si="2"/>
        <v>0</v>
      </c>
      <c r="O91" s="250"/>
      <c r="P91" s="160"/>
      <c r="Q91" s="73">
        <f t="shared" si="8"/>
        <v>0</v>
      </c>
      <c r="R91" s="82">
        <f t="shared" si="9"/>
        <v>0</v>
      </c>
      <c r="S91" s="75">
        <f t="shared" si="10"/>
        <v>0</v>
      </c>
      <c r="T91" s="163"/>
      <c r="U91" s="274"/>
      <c r="V91" s="178"/>
      <c r="W91" s="178"/>
      <c r="X91" s="178"/>
      <c r="Y91" s="178"/>
      <c r="Z91" s="179"/>
      <c r="AA91" s="285"/>
      <c r="AB91" s="291"/>
      <c r="AC91" s="178"/>
      <c r="AD91" s="178"/>
      <c r="AE91" s="178"/>
      <c r="AF91" s="78"/>
      <c r="AG91" s="177"/>
      <c r="AH91" s="178"/>
      <c r="AI91" s="178"/>
      <c r="AJ91" s="178"/>
      <c r="AK91" s="178"/>
      <c r="AL91" s="178"/>
      <c r="AM91" s="296"/>
      <c r="AN91" s="291"/>
      <c r="AO91" s="178"/>
      <c r="AP91" s="178"/>
      <c r="AQ91" s="178"/>
      <c r="AR91" s="179"/>
    </row>
    <row r="92" spans="1:44" hidden="1" x14ac:dyDescent="0.3">
      <c r="A92" s="477"/>
      <c r="B92" s="257" t="s">
        <v>207</v>
      </c>
      <c r="C92" s="386"/>
      <c r="D92" s="386"/>
      <c r="E92" s="386"/>
      <c r="F92" s="386"/>
      <c r="G92" s="386"/>
      <c r="H92" s="386"/>
      <c r="I92" s="264"/>
      <c r="J92" s="154"/>
      <c r="K92" s="81">
        <f t="shared" si="6"/>
        <v>0</v>
      </c>
      <c r="L92" s="75">
        <f t="shared" si="7"/>
        <v>0</v>
      </c>
      <c r="M92" s="255"/>
      <c r="N92" s="76">
        <f t="shared" si="2"/>
        <v>0</v>
      </c>
      <c r="O92" s="250"/>
      <c r="P92" s="160"/>
      <c r="Q92" s="73">
        <f t="shared" si="8"/>
        <v>0</v>
      </c>
      <c r="R92" s="82">
        <f t="shared" si="9"/>
        <v>0</v>
      </c>
      <c r="S92" s="75">
        <f t="shared" si="10"/>
        <v>0</v>
      </c>
      <c r="T92" s="163"/>
      <c r="U92" s="274"/>
      <c r="V92" s="178"/>
      <c r="W92" s="178"/>
      <c r="X92" s="178"/>
      <c r="Y92" s="178"/>
      <c r="Z92" s="179"/>
      <c r="AA92" s="285"/>
      <c r="AB92" s="291"/>
      <c r="AC92" s="178"/>
      <c r="AD92" s="178"/>
      <c r="AE92" s="178"/>
      <c r="AF92" s="78"/>
      <c r="AG92" s="177"/>
      <c r="AH92" s="178"/>
      <c r="AI92" s="178"/>
      <c r="AJ92" s="178"/>
      <c r="AK92" s="178"/>
      <c r="AL92" s="178"/>
      <c r="AM92" s="296"/>
      <c r="AN92" s="291"/>
      <c r="AO92" s="178"/>
      <c r="AP92" s="178"/>
      <c r="AQ92" s="178"/>
      <c r="AR92" s="179"/>
    </row>
    <row r="93" spans="1:44" hidden="1" x14ac:dyDescent="0.3">
      <c r="A93" s="477"/>
      <c r="B93" s="257" t="s">
        <v>208</v>
      </c>
      <c r="C93" s="386"/>
      <c r="D93" s="386"/>
      <c r="E93" s="386"/>
      <c r="F93" s="386"/>
      <c r="G93" s="386"/>
      <c r="H93" s="386"/>
      <c r="I93" s="264"/>
      <c r="J93" s="154"/>
      <c r="K93" s="81">
        <f t="shared" si="6"/>
        <v>0</v>
      </c>
      <c r="L93" s="75">
        <f t="shared" si="7"/>
        <v>0</v>
      </c>
      <c r="M93" s="255"/>
      <c r="N93" s="76">
        <f t="shared" si="2"/>
        <v>0</v>
      </c>
      <c r="O93" s="250"/>
      <c r="P93" s="160"/>
      <c r="Q93" s="73">
        <f t="shared" si="8"/>
        <v>0</v>
      </c>
      <c r="R93" s="82">
        <f t="shared" si="9"/>
        <v>0</v>
      </c>
      <c r="S93" s="75">
        <f t="shared" si="10"/>
        <v>0</v>
      </c>
      <c r="T93" s="163"/>
      <c r="U93" s="274"/>
      <c r="V93" s="178"/>
      <c r="W93" s="178"/>
      <c r="X93" s="178"/>
      <c r="Y93" s="178"/>
      <c r="Z93" s="179"/>
      <c r="AA93" s="285"/>
      <c r="AB93" s="291"/>
      <c r="AC93" s="178"/>
      <c r="AD93" s="178"/>
      <c r="AE93" s="178"/>
      <c r="AF93" s="78"/>
      <c r="AG93" s="177"/>
      <c r="AH93" s="178"/>
      <c r="AI93" s="178"/>
      <c r="AJ93" s="178"/>
      <c r="AK93" s="178"/>
      <c r="AL93" s="178"/>
      <c r="AM93" s="296"/>
      <c r="AN93" s="291"/>
      <c r="AO93" s="178"/>
      <c r="AP93" s="178"/>
      <c r="AQ93" s="178"/>
      <c r="AR93" s="179"/>
    </row>
    <row r="94" spans="1:44" hidden="1" x14ac:dyDescent="0.3">
      <c r="A94" s="477"/>
      <c r="B94" s="257" t="s">
        <v>209</v>
      </c>
      <c r="C94" s="386"/>
      <c r="D94" s="386"/>
      <c r="E94" s="386"/>
      <c r="F94" s="386"/>
      <c r="G94" s="386"/>
      <c r="H94" s="386"/>
      <c r="I94" s="264"/>
      <c r="J94" s="154"/>
      <c r="K94" s="81">
        <f t="shared" si="6"/>
        <v>0</v>
      </c>
      <c r="L94" s="75">
        <f t="shared" si="7"/>
        <v>0</v>
      </c>
      <c r="M94" s="255"/>
      <c r="N94" s="76">
        <f t="shared" si="2"/>
        <v>0</v>
      </c>
      <c r="O94" s="250"/>
      <c r="P94" s="160"/>
      <c r="Q94" s="73">
        <f t="shared" si="8"/>
        <v>0</v>
      </c>
      <c r="R94" s="82">
        <f t="shared" si="9"/>
        <v>0</v>
      </c>
      <c r="S94" s="75">
        <f t="shared" si="10"/>
        <v>0</v>
      </c>
      <c r="T94" s="163"/>
      <c r="U94" s="274"/>
      <c r="V94" s="178"/>
      <c r="W94" s="178"/>
      <c r="X94" s="178"/>
      <c r="Y94" s="178"/>
      <c r="Z94" s="179"/>
      <c r="AA94" s="285"/>
      <c r="AB94" s="291"/>
      <c r="AC94" s="178"/>
      <c r="AD94" s="178"/>
      <c r="AE94" s="178"/>
      <c r="AF94" s="78"/>
      <c r="AG94" s="177"/>
      <c r="AH94" s="178"/>
      <c r="AI94" s="178"/>
      <c r="AJ94" s="178"/>
      <c r="AK94" s="178"/>
      <c r="AL94" s="178"/>
      <c r="AM94" s="296"/>
      <c r="AN94" s="291"/>
      <c r="AO94" s="178"/>
      <c r="AP94" s="178"/>
      <c r="AQ94" s="178"/>
      <c r="AR94" s="179"/>
    </row>
    <row r="95" spans="1:44" hidden="1" x14ac:dyDescent="0.3">
      <c r="A95" s="477"/>
      <c r="B95" s="257" t="s">
        <v>210</v>
      </c>
      <c r="C95" s="386"/>
      <c r="D95" s="386"/>
      <c r="E95" s="386"/>
      <c r="F95" s="386"/>
      <c r="G95" s="386"/>
      <c r="H95" s="386"/>
      <c r="I95" s="264"/>
      <c r="J95" s="154"/>
      <c r="K95" s="81">
        <f t="shared" si="6"/>
        <v>0</v>
      </c>
      <c r="L95" s="75">
        <f t="shared" si="7"/>
        <v>0</v>
      </c>
      <c r="M95" s="255"/>
      <c r="N95" s="76">
        <f t="shared" si="2"/>
        <v>0</v>
      </c>
      <c r="O95" s="250"/>
      <c r="P95" s="160"/>
      <c r="Q95" s="73">
        <f t="shared" si="8"/>
        <v>0</v>
      </c>
      <c r="R95" s="82">
        <f t="shared" si="9"/>
        <v>0</v>
      </c>
      <c r="S95" s="75">
        <f t="shared" si="10"/>
        <v>0</v>
      </c>
      <c r="T95" s="163"/>
      <c r="U95" s="274"/>
      <c r="V95" s="178"/>
      <c r="W95" s="178"/>
      <c r="X95" s="178"/>
      <c r="Y95" s="178"/>
      <c r="Z95" s="179"/>
      <c r="AA95" s="285"/>
      <c r="AB95" s="291"/>
      <c r="AC95" s="178"/>
      <c r="AD95" s="178"/>
      <c r="AE95" s="178"/>
      <c r="AF95" s="78"/>
      <c r="AG95" s="177"/>
      <c r="AH95" s="178"/>
      <c r="AI95" s="178"/>
      <c r="AJ95" s="178"/>
      <c r="AK95" s="178"/>
      <c r="AL95" s="178"/>
      <c r="AM95" s="296"/>
      <c r="AN95" s="291"/>
      <c r="AO95" s="178"/>
      <c r="AP95" s="178"/>
      <c r="AQ95" s="178"/>
      <c r="AR95" s="179"/>
    </row>
    <row r="96" spans="1:44" hidden="1" x14ac:dyDescent="0.3">
      <c r="A96" s="477"/>
      <c r="B96" s="257" t="s">
        <v>211</v>
      </c>
      <c r="C96" s="386"/>
      <c r="D96" s="386"/>
      <c r="E96" s="386"/>
      <c r="F96" s="386"/>
      <c r="G96" s="386"/>
      <c r="H96" s="386"/>
      <c r="I96" s="264"/>
      <c r="J96" s="154"/>
      <c r="K96" s="81">
        <f t="shared" si="6"/>
        <v>0</v>
      </c>
      <c r="L96" s="75">
        <f t="shared" si="7"/>
        <v>0</v>
      </c>
      <c r="M96" s="255"/>
      <c r="N96" s="76">
        <f t="shared" si="2"/>
        <v>0</v>
      </c>
      <c r="O96" s="250"/>
      <c r="P96" s="160"/>
      <c r="Q96" s="73">
        <f t="shared" si="8"/>
        <v>0</v>
      </c>
      <c r="R96" s="82">
        <f t="shared" si="9"/>
        <v>0</v>
      </c>
      <c r="S96" s="75">
        <f t="shared" si="10"/>
        <v>0</v>
      </c>
      <c r="T96" s="163"/>
      <c r="U96" s="274"/>
      <c r="V96" s="178"/>
      <c r="W96" s="178"/>
      <c r="X96" s="178"/>
      <c r="Y96" s="178"/>
      <c r="Z96" s="179"/>
      <c r="AA96" s="285"/>
      <c r="AB96" s="291"/>
      <c r="AC96" s="178"/>
      <c r="AD96" s="178"/>
      <c r="AE96" s="178"/>
      <c r="AF96" s="78"/>
      <c r="AG96" s="177"/>
      <c r="AH96" s="178"/>
      <c r="AI96" s="178"/>
      <c r="AJ96" s="178"/>
      <c r="AK96" s="178"/>
      <c r="AL96" s="178"/>
      <c r="AM96" s="296"/>
      <c r="AN96" s="291"/>
      <c r="AO96" s="178"/>
      <c r="AP96" s="178"/>
      <c r="AQ96" s="178"/>
      <c r="AR96" s="179"/>
    </row>
    <row r="97" spans="1:44" hidden="1" x14ac:dyDescent="0.3">
      <c r="A97" s="477"/>
      <c r="B97" s="257" t="s">
        <v>212</v>
      </c>
      <c r="C97" s="386"/>
      <c r="D97" s="386"/>
      <c r="E97" s="386"/>
      <c r="F97" s="386"/>
      <c r="G97" s="386"/>
      <c r="H97" s="386"/>
      <c r="I97" s="264"/>
      <c r="J97" s="154"/>
      <c r="K97" s="81">
        <f t="shared" si="6"/>
        <v>0</v>
      </c>
      <c r="L97" s="75">
        <f t="shared" si="7"/>
        <v>0</v>
      </c>
      <c r="M97" s="255"/>
      <c r="N97" s="76">
        <f t="shared" si="2"/>
        <v>0</v>
      </c>
      <c r="O97" s="250"/>
      <c r="P97" s="160"/>
      <c r="Q97" s="73">
        <f t="shared" si="8"/>
        <v>0</v>
      </c>
      <c r="R97" s="82">
        <f t="shared" si="9"/>
        <v>0</v>
      </c>
      <c r="S97" s="75">
        <f t="shared" si="10"/>
        <v>0</v>
      </c>
      <c r="T97" s="163"/>
      <c r="U97" s="274"/>
      <c r="V97" s="178"/>
      <c r="W97" s="178"/>
      <c r="X97" s="178"/>
      <c r="Y97" s="178"/>
      <c r="Z97" s="179"/>
      <c r="AA97" s="285"/>
      <c r="AB97" s="291"/>
      <c r="AC97" s="178"/>
      <c r="AD97" s="178"/>
      <c r="AE97" s="178"/>
      <c r="AF97" s="78"/>
      <c r="AG97" s="177"/>
      <c r="AH97" s="178"/>
      <c r="AI97" s="178"/>
      <c r="AJ97" s="178"/>
      <c r="AK97" s="178"/>
      <c r="AL97" s="178"/>
      <c r="AM97" s="296"/>
      <c r="AN97" s="291"/>
      <c r="AO97" s="178"/>
      <c r="AP97" s="178"/>
      <c r="AQ97" s="178"/>
      <c r="AR97" s="179"/>
    </row>
    <row r="98" spans="1:44" hidden="1" x14ac:dyDescent="0.3">
      <c r="A98" s="477"/>
      <c r="B98" s="257" t="s">
        <v>213</v>
      </c>
      <c r="C98" s="386"/>
      <c r="D98" s="386"/>
      <c r="E98" s="386"/>
      <c r="F98" s="386"/>
      <c r="G98" s="386"/>
      <c r="H98" s="386"/>
      <c r="I98" s="264"/>
      <c r="J98" s="154"/>
      <c r="K98" s="81">
        <f t="shared" si="6"/>
        <v>0</v>
      </c>
      <c r="L98" s="75">
        <f t="shared" si="7"/>
        <v>0</v>
      </c>
      <c r="M98" s="255"/>
      <c r="N98" s="76">
        <f t="shared" si="2"/>
        <v>0</v>
      </c>
      <c r="O98" s="250"/>
      <c r="P98" s="160"/>
      <c r="Q98" s="73">
        <f t="shared" si="8"/>
        <v>0</v>
      </c>
      <c r="R98" s="82">
        <f t="shared" si="9"/>
        <v>0</v>
      </c>
      <c r="S98" s="75">
        <f t="shared" si="10"/>
        <v>0</v>
      </c>
      <c r="T98" s="163"/>
      <c r="U98" s="274"/>
      <c r="V98" s="178"/>
      <c r="W98" s="178"/>
      <c r="X98" s="178"/>
      <c r="Y98" s="178"/>
      <c r="Z98" s="179"/>
      <c r="AA98" s="285"/>
      <c r="AB98" s="291"/>
      <c r="AC98" s="178"/>
      <c r="AD98" s="178"/>
      <c r="AE98" s="178"/>
      <c r="AF98" s="78"/>
      <c r="AG98" s="177"/>
      <c r="AH98" s="178"/>
      <c r="AI98" s="178"/>
      <c r="AJ98" s="178"/>
      <c r="AK98" s="178"/>
      <c r="AL98" s="178"/>
      <c r="AM98" s="296"/>
      <c r="AN98" s="291"/>
      <c r="AO98" s="178"/>
      <c r="AP98" s="178"/>
      <c r="AQ98" s="178"/>
      <c r="AR98" s="179"/>
    </row>
    <row r="99" spans="1:44" hidden="1" x14ac:dyDescent="0.3">
      <c r="A99" s="477"/>
      <c r="B99" s="257" t="s">
        <v>214</v>
      </c>
      <c r="C99" s="386"/>
      <c r="D99" s="386"/>
      <c r="E99" s="386"/>
      <c r="F99" s="386"/>
      <c r="G99" s="386"/>
      <c r="H99" s="386"/>
      <c r="I99" s="264"/>
      <c r="J99" s="154"/>
      <c r="K99" s="81">
        <f t="shared" si="6"/>
        <v>0</v>
      </c>
      <c r="L99" s="75">
        <f t="shared" si="7"/>
        <v>0</v>
      </c>
      <c r="M99" s="255"/>
      <c r="N99" s="76">
        <f t="shared" si="2"/>
        <v>0</v>
      </c>
      <c r="O99" s="250"/>
      <c r="P99" s="160"/>
      <c r="Q99" s="73">
        <f t="shared" si="8"/>
        <v>0</v>
      </c>
      <c r="R99" s="82">
        <f t="shared" si="9"/>
        <v>0</v>
      </c>
      <c r="S99" s="75">
        <f t="shared" si="10"/>
        <v>0</v>
      </c>
      <c r="T99" s="163"/>
      <c r="U99" s="274"/>
      <c r="V99" s="178"/>
      <c r="W99" s="178"/>
      <c r="X99" s="178"/>
      <c r="Y99" s="178"/>
      <c r="Z99" s="179"/>
      <c r="AA99" s="285"/>
      <c r="AB99" s="291"/>
      <c r="AC99" s="178"/>
      <c r="AD99" s="178"/>
      <c r="AE99" s="178"/>
      <c r="AF99" s="78"/>
      <c r="AG99" s="177"/>
      <c r="AH99" s="178"/>
      <c r="AI99" s="178"/>
      <c r="AJ99" s="178"/>
      <c r="AK99" s="178"/>
      <c r="AL99" s="178"/>
      <c r="AM99" s="296"/>
      <c r="AN99" s="291"/>
      <c r="AO99" s="178"/>
      <c r="AP99" s="178"/>
      <c r="AQ99" s="178"/>
      <c r="AR99" s="179"/>
    </row>
    <row r="100" spans="1:44" hidden="1" x14ac:dyDescent="0.3">
      <c r="A100" s="477"/>
      <c r="B100" s="257" t="s">
        <v>215</v>
      </c>
      <c r="C100" s="386"/>
      <c r="D100" s="386"/>
      <c r="E100" s="386"/>
      <c r="F100" s="386"/>
      <c r="G100" s="386"/>
      <c r="H100" s="386"/>
      <c r="I100" s="264"/>
      <c r="J100" s="154"/>
      <c r="K100" s="81">
        <f t="shared" si="6"/>
        <v>0</v>
      </c>
      <c r="L100" s="75">
        <f t="shared" si="7"/>
        <v>0</v>
      </c>
      <c r="M100" s="255"/>
      <c r="N100" s="76">
        <f t="shared" si="2"/>
        <v>0</v>
      </c>
      <c r="O100" s="250"/>
      <c r="P100" s="160"/>
      <c r="Q100" s="73">
        <f t="shared" si="8"/>
        <v>0</v>
      </c>
      <c r="R100" s="82">
        <f t="shared" si="9"/>
        <v>0</v>
      </c>
      <c r="S100" s="75">
        <f t="shared" si="10"/>
        <v>0</v>
      </c>
      <c r="T100" s="163"/>
      <c r="U100" s="274"/>
      <c r="V100" s="178"/>
      <c r="W100" s="178"/>
      <c r="X100" s="178"/>
      <c r="Y100" s="178"/>
      <c r="Z100" s="179"/>
      <c r="AA100" s="285"/>
      <c r="AB100" s="291"/>
      <c r="AC100" s="178"/>
      <c r="AD100" s="178"/>
      <c r="AE100" s="178"/>
      <c r="AF100" s="78"/>
      <c r="AG100" s="177"/>
      <c r="AH100" s="178"/>
      <c r="AI100" s="178"/>
      <c r="AJ100" s="178"/>
      <c r="AK100" s="178"/>
      <c r="AL100" s="178"/>
      <c r="AM100" s="296"/>
      <c r="AN100" s="291"/>
      <c r="AO100" s="178"/>
      <c r="AP100" s="178"/>
      <c r="AQ100" s="178"/>
      <c r="AR100" s="179"/>
    </row>
    <row r="101" spans="1:44" hidden="1" x14ac:dyDescent="0.3">
      <c r="A101" s="477"/>
      <c r="B101" s="257" t="s">
        <v>216</v>
      </c>
      <c r="C101" s="386"/>
      <c r="D101" s="386"/>
      <c r="E101" s="386"/>
      <c r="F101" s="386"/>
      <c r="G101" s="386"/>
      <c r="H101" s="386"/>
      <c r="I101" s="264"/>
      <c r="J101" s="154"/>
      <c r="K101" s="81">
        <f t="shared" si="6"/>
        <v>0</v>
      </c>
      <c r="L101" s="75">
        <f t="shared" si="7"/>
        <v>0</v>
      </c>
      <c r="M101" s="255"/>
      <c r="N101" s="76">
        <f t="shared" si="2"/>
        <v>0</v>
      </c>
      <c r="O101" s="250"/>
      <c r="P101" s="160"/>
      <c r="Q101" s="73">
        <f t="shared" si="8"/>
        <v>0</v>
      </c>
      <c r="R101" s="82">
        <f t="shared" si="9"/>
        <v>0</v>
      </c>
      <c r="S101" s="75">
        <f t="shared" si="10"/>
        <v>0</v>
      </c>
      <c r="T101" s="163"/>
      <c r="U101" s="274"/>
      <c r="V101" s="178"/>
      <c r="W101" s="178"/>
      <c r="X101" s="178"/>
      <c r="Y101" s="178"/>
      <c r="Z101" s="179"/>
      <c r="AA101" s="285"/>
      <c r="AB101" s="291"/>
      <c r="AC101" s="178"/>
      <c r="AD101" s="178"/>
      <c r="AE101" s="178"/>
      <c r="AF101" s="78"/>
      <c r="AG101" s="177"/>
      <c r="AH101" s="178"/>
      <c r="AI101" s="178"/>
      <c r="AJ101" s="178"/>
      <c r="AK101" s="178"/>
      <c r="AL101" s="178"/>
      <c r="AM101" s="296"/>
      <c r="AN101" s="291"/>
      <c r="AO101" s="178"/>
      <c r="AP101" s="178"/>
      <c r="AQ101" s="178"/>
      <c r="AR101" s="179"/>
    </row>
    <row r="102" spans="1:44" hidden="1" x14ac:dyDescent="0.3">
      <c r="A102" s="477"/>
      <c r="B102" s="257" t="s">
        <v>217</v>
      </c>
      <c r="C102" s="386"/>
      <c r="D102" s="386"/>
      <c r="E102" s="386"/>
      <c r="F102" s="386"/>
      <c r="G102" s="386"/>
      <c r="H102" s="386"/>
      <c r="I102" s="264"/>
      <c r="J102" s="154"/>
      <c r="K102" s="81">
        <f t="shared" si="6"/>
        <v>0</v>
      </c>
      <c r="L102" s="75">
        <f t="shared" si="7"/>
        <v>0</v>
      </c>
      <c r="M102" s="255"/>
      <c r="N102" s="76">
        <f t="shared" si="2"/>
        <v>0</v>
      </c>
      <c r="O102" s="250"/>
      <c r="P102" s="160"/>
      <c r="Q102" s="73">
        <f t="shared" si="8"/>
        <v>0</v>
      </c>
      <c r="R102" s="82">
        <f t="shared" si="9"/>
        <v>0</v>
      </c>
      <c r="S102" s="75">
        <f t="shared" si="10"/>
        <v>0</v>
      </c>
      <c r="T102" s="163"/>
      <c r="U102" s="274"/>
      <c r="V102" s="178"/>
      <c r="W102" s="178"/>
      <c r="X102" s="178"/>
      <c r="Y102" s="178"/>
      <c r="Z102" s="179"/>
      <c r="AA102" s="285"/>
      <c r="AB102" s="291"/>
      <c r="AC102" s="178"/>
      <c r="AD102" s="178"/>
      <c r="AE102" s="178"/>
      <c r="AF102" s="78"/>
      <c r="AG102" s="177"/>
      <c r="AH102" s="178"/>
      <c r="AI102" s="178"/>
      <c r="AJ102" s="178"/>
      <c r="AK102" s="178"/>
      <c r="AL102" s="178"/>
      <c r="AM102" s="296"/>
      <c r="AN102" s="291"/>
      <c r="AO102" s="178"/>
      <c r="AP102" s="178"/>
      <c r="AQ102" s="178"/>
      <c r="AR102" s="179"/>
    </row>
    <row r="103" spans="1:44" hidden="1" x14ac:dyDescent="0.3">
      <c r="A103" s="477"/>
      <c r="B103" s="257" t="s">
        <v>218</v>
      </c>
      <c r="C103" s="386"/>
      <c r="D103" s="386"/>
      <c r="E103" s="386"/>
      <c r="F103" s="386"/>
      <c r="G103" s="386"/>
      <c r="H103" s="386"/>
      <c r="I103" s="264"/>
      <c r="J103" s="154"/>
      <c r="K103" s="81">
        <f t="shared" si="6"/>
        <v>0</v>
      </c>
      <c r="L103" s="75">
        <f t="shared" si="7"/>
        <v>0</v>
      </c>
      <c r="M103" s="255"/>
      <c r="N103" s="76">
        <f t="shared" si="2"/>
        <v>0</v>
      </c>
      <c r="O103" s="250"/>
      <c r="P103" s="160"/>
      <c r="Q103" s="73">
        <f t="shared" si="8"/>
        <v>0</v>
      </c>
      <c r="R103" s="82">
        <f t="shared" si="9"/>
        <v>0</v>
      </c>
      <c r="S103" s="75">
        <f t="shared" si="10"/>
        <v>0</v>
      </c>
      <c r="T103" s="163"/>
      <c r="U103" s="274"/>
      <c r="V103" s="178"/>
      <c r="W103" s="178"/>
      <c r="X103" s="178"/>
      <c r="Y103" s="178"/>
      <c r="Z103" s="179"/>
      <c r="AA103" s="285"/>
      <c r="AB103" s="291"/>
      <c r="AC103" s="178"/>
      <c r="AD103" s="178"/>
      <c r="AE103" s="178"/>
      <c r="AF103" s="78"/>
      <c r="AG103" s="177"/>
      <c r="AH103" s="178"/>
      <c r="AI103" s="178"/>
      <c r="AJ103" s="178"/>
      <c r="AK103" s="178"/>
      <c r="AL103" s="178"/>
      <c r="AM103" s="296"/>
      <c r="AN103" s="291"/>
      <c r="AO103" s="178"/>
      <c r="AP103" s="178"/>
      <c r="AQ103" s="178"/>
      <c r="AR103" s="179"/>
    </row>
    <row r="104" spans="1:44" hidden="1" x14ac:dyDescent="0.3">
      <c r="A104" s="477"/>
      <c r="B104" s="257" t="s">
        <v>219</v>
      </c>
      <c r="C104" s="386"/>
      <c r="D104" s="386"/>
      <c r="E104" s="386"/>
      <c r="F104" s="386"/>
      <c r="G104" s="386"/>
      <c r="H104" s="386"/>
      <c r="I104" s="264"/>
      <c r="J104" s="154"/>
      <c r="K104" s="81">
        <f t="shared" si="6"/>
        <v>0</v>
      </c>
      <c r="L104" s="75">
        <f t="shared" si="7"/>
        <v>0</v>
      </c>
      <c r="M104" s="255"/>
      <c r="N104" s="76">
        <f t="shared" si="2"/>
        <v>0</v>
      </c>
      <c r="O104" s="250"/>
      <c r="P104" s="160"/>
      <c r="Q104" s="73">
        <f t="shared" si="8"/>
        <v>0</v>
      </c>
      <c r="R104" s="82">
        <f t="shared" si="9"/>
        <v>0</v>
      </c>
      <c r="S104" s="75">
        <f t="shared" si="10"/>
        <v>0</v>
      </c>
      <c r="T104" s="163"/>
      <c r="U104" s="274"/>
      <c r="V104" s="178"/>
      <c r="W104" s="178"/>
      <c r="X104" s="178"/>
      <c r="Y104" s="178"/>
      <c r="Z104" s="179"/>
      <c r="AA104" s="285"/>
      <c r="AB104" s="291"/>
      <c r="AC104" s="178"/>
      <c r="AD104" s="178"/>
      <c r="AE104" s="178"/>
      <c r="AF104" s="78"/>
      <c r="AG104" s="177"/>
      <c r="AH104" s="178"/>
      <c r="AI104" s="178"/>
      <c r="AJ104" s="178"/>
      <c r="AK104" s="178"/>
      <c r="AL104" s="178"/>
      <c r="AM104" s="296"/>
      <c r="AN104" s="291"/>
      <c r="AO104" s="178"/>
      <c r="AP104" s="178"/>
      <c r="AQ104" s="178"/>
      <c r="AR104" s="179"/>
    </row>
    <row r="105" spans="1:44" hidden="1" x14ac:dyDescent="0.3">
      <c r="A105" s="477"/>
      <c r="B105" s="257" t="s">
        <v>220</v>
      </c>
      <c r="C105" s="386"/>
      <c r="D105" s="386"/>
      <c r="E105" s="386"/>
      <c r="F105" s="386"/>
      <c r="G105" s="386"/>
      <c r="H105" s="386"/>
      <c r="I105" s="264"/>
      <c r="J105" s="154"/>
      <c r="K105" s="81">
        <f t="shared" si="6"/>
        <v>0</v>
      </c>
      <c r="L105" s="75">
        <f t="shared" si="7"/>
        <v>0</v>
      </c>
      <c r="M105" s="255"/>
      <c r="N105" s="76">
        <f t="shared" si="2"/>
        <v>0</v>
      </c>
      <c r="O105" s="250"/>
      <c r="P105" s="160"/>
      <c r="Q105" s="73">
        <f t="shared" si="8"/>
        <v>0</v>
      </c>
      <c r="R105" s="82">
        <f t="shared" si="9"/>
        <v>0</v>
      </c>
      <c r="S105" s="75">
        <f t="shared" si="10"/>
        <v>0</v>
      </c>
      <c r="T105" s="163"/>
      <c r="U105" s="274"/>
      <c r="V105" s="178"/>
      <c r="W105" s="178"/>
      <c r="X105" s="178"/>
      <c r="Y105" s="178"/>
      <c r="Z105" s="179"/>
      <c r="AA105" s="285"/>
      <c r="AB105" s="291"/>
      <c r="AC105" s="178"/>
      <c r="AD105" s="178"/>
      <c r="AE105" s="178"/>
      <c r="AF105" s="78"/>
      <c r="AG105" s="177"/>
      <c r="AH105" s="178"/>
      <c r="AI105" s="178"/>
      <c r="AJ105" s="178"/>
      <c r="AK105" s="178"/>
      <c r="AL105" s="178"/>
      <c r="AM105" s="296"/>
      <c r="AN105" s="291"/>
      <c r="AO105" s="178"/>
      <c r="AP105" s="178"/>
      <c r="AQ105" s="178"/>
      <c r="AR105" s="179"/>
    </row>
    <row r="106" spans="1:44" ht="15" hidden="1" thickBot="1" x14ac:dyDescent="0.35">
      <c r="A106" s="477"/>
      <c r="B106" s="257" t="s">
        <v>221</v>
      </c>
      <c r="C106" s="386"/>
      <c r="D106" s="386"/>
      <c r="E106" s="386"/>
      <c r="F106" s="386"/>
      <c r="G106" s="386"/>
      <c r="H106" s="386"/>
      <c r="I106" s="264"/>
      <c r="J106" s="154"/>
      <c r="K106" s="81">
        <f t="shared" si="6"/>
        <v>0</v>
      </c>
      <c r="L106" s="75">
        <f t="shared" si="7"/>
        <v>0</v>
      </c>
      <c r="M106" s="255"/>
      <c r="N106" s="76">
        <f t="shared" si="2"/>
        <v>0</v>
      </c>
      <c r="O106" s="250"/>
      <c r="P106" s="160"/>
      <c r="Q106" s="73">
        <f t="shared" si="8"/>
        <v>0</v>
      </c>
      <c r="R106" s="82">
        <f t="shared" si="9"/>
        <v>0</v>
      </c>
      <c r="S106" s="75">
        <f t="shared" si="10"/>
        <v>0</v>
      </c>
      <c r="T106" s="163"/>
      <c r="U106" s="274"/>
      <c r="V106" s="178"/>
      <c r="W106" s="178"/>
      <c r="X106" s="178"/>
      <c r="Y106" s="178"/>
      <c r="Z106" s="179"/>
      <c r="AA106" s="285"/>
      <c r="AB106" s="291"/>
      <c r="AC106" s="178"/>
      <c r="AD106" s="178"/>
      <c r="AE106" s="178"/>
      <c r="AF106" s="78"/>
      <c r="AG106" s="177"/>
      <c r="AH106" s="178"/>
      <c r="AI106" s="178"/>
      <c r="AJ106" s="178"/>
      <c r="AK106" s="178"/>
      <c r="AL106" s="178"/>
      <c r="AM106" s="296"/>
      <c r="AN106" s="291"/>
      <c r="AO106" s="178"/>
      <c r="AP106" s="178"/>
      <c r="AQ106" s="178"/>
      <c r="AR106" s="179"/>
    </row>
    <row r="107" spans="1:44" ht="21" customHeight="1" thickBot="1" x14ac:dyDescent="0.35">
      <c r="A107" s="483"/>
      <c r="B107" s="12" t="s">
        <v>52</v>
      </c>
      <c r="C107" s="14"/>
      <c r="D107" s="14"/>
      <c r="E107" s="14"/>
      <c r="F107" s="14"/>
      <c r="G107" s="14"/>
      <c r="H107" s="14"/>
      <c r="I107" s="265">
        <f>IF(L107&gt;0,L107/J107,0)</f>
        <v>0</v>
      </c>
      <c r="J107" s="121">
        <f>SUM(J7:J106)</f>
        <v>0</v>
      </c>
      <c r="K107" s="122">
        <f>J107/2080</f>
        <v>0</v>
      </c>
      <c r="L107" s="123">
        <f>SUM(L7:L106)</f>
        <v>0</v>
      </c>
      <c r="M107" s="123">
        <f>SUM(M7:M106)</f>
        <v>0</v>
      </c>
      <c r="N107" s="124">
        <f>SUM(N7:N106)</f>
        <v>0</v>
      </c>
      <c r="O107" s="143" t="str">
        <f>IFERROR(ABS(Q107)/L107,"")</f>
        <v/>
      </c>
      <c r="P107" s="256" t="str">
        <f>IFERROR(ABS(R107/M107),"")</f>
        <v/>
      </c>
      <c r="Q107" s="144">
        <f>SUM(Q7:Q106)</f>
        <v>0</v>
      </c>
      <c r="R107" s="144">
        <f>SUM(R7:R106)</f>
        <v>0</v>
      </c>
      <c r="S107" s="123">
        <f>SUM(S7:S106)</f>
        <v>0</v>
      </c>
      <c r="T107" s="125"/>
      <c r="U107" s="275"/>
      <c r="V107" s="181"/>
      <c r="W107" s="181"/>
      <c r="X107" s="181"/>
      <c r="Y107" s="181"/>
      <c r="Z107" s="182"/>
      <c r="AA107" s="286"/>
      <c r="AB107" s="292"/>
      <c r="AC107" s="181"/>
      <c r="AD107" s="181"/>
      <c r="AE107" s="181"/>
      <c r="AF107" s="129"/>
      <c r="AG107" s="180"/>
      <c r="AH107" s="181"/>
      <c r="AI107" s="181"/>
      <c r="AJ107" s="181"/>
      <c r="AK107" s="181"/>
      <c r="AL107" s="181"/>
      <c r="AM107" s="297"/>
      <c r="AN107" s="292"/>
      <c r="AO107" s="181"/>
      <c r="AP107" s="181"/>
      <c r="AQ107" s="181"/>
      <c r="AR107" s="182"/>
    </row>
    <row r="108" spans="1:44" x14ac:dyDescent="0.3">
      <c r="A108" s="476" t="s">
        <v>107</v>
      </c>
      <c r="B108" s="257" t="s">
        <v>416</v>
      </c>
      <c r="C108" s="386"/>
      <c r="D108" s="386"/>
      <c r="E108" s="386"/>
      <c r="F108" s="386"/>
      <c r="G108" s="386"/>
      <c r="H108" s="386"/>
      <c r="I108" s="266"/>
      <c r="J108" s="15"/>
      <c r="K108" s="15"/>
      <c r="L108" s="15"/>
      <c r="M108" s="15"/>
      <c r="N108" s="15"/>
      <c r="O108" s="15"/>
      <c r="P108" s="15"/>
      <c r="Q108" s="15"/>
      <c r="R108" s="15"/>
      <c r="S108" s="15"/>
      <c r="T108" s="79"/>
      <c r="U108" s="165">
        <v>0</v>
      </c>
      <c r="V108" s="164"/>
      <c r="W108" s="183">
        <f t="shared" ref="W108:W171" si="11">V108/2080</f>
        <v>0</v>
      </c>
      <c r="X108" s="184">
        <f>U108*V108</f>
        <v>0</v>
      </c>
      <c r="Y108" s="206">
        <v>0</v>
      </c>
      <c r="Z108" s="185">
        <f>SUM(X108:Y108)</f>
        <v>0</v>
      </c>
      <c r="AA108" s="246"/>
      <c r="AB108" s="159"/>
      <c r="AC108" s="212">
        <f>-(AA108*X108)</f>
        <v>0</v>
      </c>
      <c r="AD108" s="213">
        <f>-(AB108*Y108)</f>
        <v>0</v>
      </c>
      <c r="AE108" s="213">
        <f>SUM(Z108,AC108,AD108)</f>
        <v>0</v>
      </c>
      <c r="AF108" s="162"/>
      <c r="AG108" s="165">
        <v>0</v>
      </c>
      <c r="AH108" s="166">
        <v>0</v>
      </c>
      <c r="AI108" s="186">
        <f t="shared" ref="AI108:AI171" si="12">AH108/2080</f>
        <v>0</v>
      </c>
      <c r="AJ108" s="212">
        <f>AG108*AH108</f>
        <v>0</v>
      </c>
      <c r="AK108" s="169"/>
      <c r="AL108" s="227">
        <f>SUM(AJ108:AK108)</f>
        <v>0</v>
      </c>
      <c r="AM108" s="246"/>
      <c r="AN108" s="159"/>
      <c r="AO108" s="212">
        <f>-(AM108*AJ108)</f>
        <v>0</v>
      </c>
      <c r="AP108" s="213">
        <f>-(AN108*AK108)</f>
        <v>0</v>
      </c>
      <c r="AQ108" s="213">
        <f>SUM(AL108,AO108:AP108)</f>
        <v>0</v>
      </c>
      <c r="AR108" s="245"/>
    </row>
    <row r="109" spans="1:44" x14ac:dyDescent="0.3">
      <c r="A109" s="477"/>
      <c r="B109" s="257" t="s">
        <v>101</v>
      </c>
      <c r="C109" s="386"/>
      <c r="D109" s="386"/>
      <c r="E109" s="386"/>
      <c r="F109" s="386"/>
      <c r="G109" s="386"/>
      <c r="H109" s="386"/>
      <c r="I109" s="267"/>
      <c r="J109" s="15"/>
      <c r="K109" s="15"/>
      <c r="L109" s="15"/>
      <c r="M109" s="15"/>
      <c r="N109" s="15"/>
      <c r="O109" s="15"/>
      <c r="P109" s="15"/>
      <c r="Q109" s="15"/>
      <c r="R109" s="15"/>
      <c r="S109" s="15"/>
      <c r="T109" s="79"/>
      <c r="U109" s="165">
        <v>0</v>
      </c>
      <c r="V109" s="152"/>
      <c r="W109" s="189">
        <f t="shared" si="11"/>
        <v>0</v>
      </c>
      <c r="X109" s="190">
        <f t="shared" ref="X109:X172" si="13">U109*V109</f>
        <v>0</v>
      </c>
      <c r="Y109" s="207">
        <v>0</v>
      </c>
      <c r="Z109" s="191">
        <f t="shared" ref="Z109:Z172" si="14">SUM(X109:Y109)</f>
        <v>0</v>
      </c>
      <c r="AA109" s="158"/>
      <c r="AB109" s="159"/>
      <c r="AC109" s="212">
        <f>-(AA109*X109)</f>
        <v>0</v>
      </c>
      <c r="AD109" s="213">
        <f t="shared" ref="AD109:AD172" si="15">-(AB109*Y109)</f>
        <v>0</v>
      </c>
      <c r="AE109" s="213">
        <f t="shared" ref="AE109:AE172" si="16">SUM(Z109,AC109,AD109)</f>
        <v>0</v>
      </c>
      <c r="AF109" s="162"/>
      <c r="AG109" s="165">
        <v>0</v>
      </c>
      <c r="AH109" s="166">
        <v>0</v>
      </c>
      <c r="AI109" s="186">
        <f t="shared" si="12"/>
        <v>0</v>
      </c>
      <c r="AJ109" s="212">
        <f>AG109*AH109</f>
        <v>0</v>
      </c>
      <c r="AK109" s="169"/>
      <c r="AL109" s="227">
        <f t="shared" ref="AL109:AL172" si="17">SUM(AJ109:AK109)</f>
        <v>0</v>
      </c>
      <c r="AM109" s="158"/>
      <c r="AN109" s="159"/>
      <c r="AO109" s="212">
        <f t="shared" ref="AO109:AP172" si="18">-(AM109*AJ109)</f>
        <v>0</v>
      </c>
      <c r="AP109" s="213">
        <f t="shared" si="18"/>
        <v>0</v>
      </c>
      <c r="AQ109" s="213">
        <f t="shared" ref="AQ109:AQ172" si="19">SUM(AL109,AO109:AP109)</f>
        <v>0</v>
      </c>
      <c r="AR109" s="222"/>
    </row>
    <row r="110" spans="1:44" x14ac:dyDescent="0.3">
      <c r="A110" s="477"/>
      <c r="B110" s="257" t="s">
        <v>106</v>
      </c>
      <c r="C110" s="386"/>
      <c r="D110" s="386"/>
      <c r="E110" s="386"/>
      <c r="F110" s="386"/>
      <c r="G110" s="386"/>
      <c r="H110" s="386"/>
      <c r="I110" s="267"/>
      <c r="J110" s="15"/>
      <c r="K110" s="15"/>
      <c r="L110" s="15"/>
      <c r="M110" s="15"/>
      <c r="N110" s="15"/>
      <c r="O110" s="15"/>
      <c r="P110" s="15"/>
      <c r="Q110" s="15"/>
      <c r="R110" s="15"/>
      <c r="S110" s="15"/>
      <c r="T110" s="79"/>
      <c r="U110" s="165">
        <v>0</v>
      </c>
      <c r="V110" s="152"/>
      <c r="W110" s="189">
        <f t="shared" si="11"/>
        <v>0</v>
      </c>
      <c r="X110" s="190">
        <f t="shared" si="13"/>
        <v>0</v>
      </c>
      <c r="Y110" s="207">
        <v>0</v>
      </c>
      <c r="Z110" s="191">
        <f t="shared" si="14"/>
        <v>0</v>
      </c>
      <c r="AA110" s="158"/>
      <c r="AB110" s="159"/>
      <c r="AC110" s="212">
        <f t="shared" ref="AC110:AD173" si="20">-(AA110*X110)</f>
        <v>0</v>
      </c>
      <c r="AD110" s="213">
        <f t="shared" si="15"/>
        <v>0</v>
      </c>
      <c r="AE110" s="213">
        <f t="shared" si="16"/>
        <v>0</v>
      </c>
      <c r="AF110" s="162"/>
      <c r="AG110" s="165">
        <v>0</v>
      </c>
      <c r="AH110" s="166">
        <v>0</v>
      </c>
      <c r="AI110" s="186">
        <f t="shared" si="12"/>
        <v>0</v>
      </c>
      <c r="AJ110" s="212">
        <f t="shared" ref="AJ110:AJ173" si="21">AG110*AH110</f>
        <v>0</v>
      </c>
      <c r="AK110" s="169"/>
      <c r="AL110" s="227">
        <f t="shared" si="17"/>
        <v>0</v>
      </c>
      <c r="AM110" s="158"/>
      <c r="AN110" s="159"/>
      <c r="AO110" s="212">
        <f t="shared" si="18"/>
        <v>0</v>
      </c>
      <c r="AP110" s="213">
        <f t="shared" si="18"/>
        <v>0</v>
      </c>
      <c r="AQ110" s="213">
        <f t="shared" si="19"/>
        <v>0</v>
      </c>
      <c r="AR110" s="222"/>
    </row>
    <row r="111" spans="1:44" ht="15.75" customHeight="1" x14ac:dyDescent="0.3">
      <c r="A111" s="477"/>
      <c r="B111" s="257" t="s">
        <v>92</v>
      </c>
      <c r="C111" s="386"/>
      <c r="D111" s="386"/>
      <c r="E111" s="386"/>
      <c r="F111" s="386"/>
      <c r="G111" s="386"/>
      <c r="H111" s="386"/>
      <c r="I111" s="267"/>
      <c r="J111" s="15"/>
      <c r="K111" s="15"/>
      <c r="L111" s="15"/>
      <c r="M111" s="15"/>
      <c r="N111" s="15"/>
      <c r="O111" s="15"/>
      <c r="P111" s="15"/>
      <c r="Q111" s="15"/>
      <c r="R111" s="15"/>
      <c r="S111" s="15"/>
      <c r="T111" s="79"/>
      <c r="U111" s="165">
        <v>0</v>
      </c>
      <c r="V111" s="152"/>
      <c r="W111" s="189">
        <f t="shared" si="11"/>
        <v>0</v>
      </c>
      <c r="X111" s="190">
        <f t="shared" si="13"/>
        <v>0</v>
      </c>
      <c r="Y111" s="207">
        <v>0</v>
      </c>
      <c r="Z111" s="191">
        <f t="shared" si="14"/>
        <v>0</v>
      </c>
      <c r="AA111" s="158"/>
      <c r="AB111" s="159"/>
      <c r="AC111" s="212">
        <f t="shared" si="20"/>
        <v>0</v>
      </c>
      <c r="AD111" s="213">
        <f t="shared" si="15"/>
        <v>0</v>
      </c>
      <c r="AE111" s="213">
        <f t="shared" si="16"/>
        <v>0</v>
      </c>
      <c r="AF111" s="162"/>
      <c r="AG111" s="165">
        <v>0</v>
      </c>
      <c r="AH111" s="166">
        <v>0</v>
      </c>
      <c r="AI111" s="186">
        <f t="shared" si="12"/>
        <v>0</v>
      </c>
      <c r="AJ111" s="212">
        <f t="shared" si="21"/>
        <v>0</v>
      </c>
      <c r="AK111" s="169"/>
      <c r="AL111" s="227">
        <f t="shared" si="17"/>
        <v>0</v>
      </c>
      <c r="AM111" s="158"/>
      <c r="AN111" s="159"/>
      <c r="AO111" s="212">
        <f t="shared" si="18"/>
        <v>0</v>
      </c>
      <c r="AP111" s="213">
        <f t="shared" si="18"/>
        <v>0</v>
      </c>
      <c r="AQ111" s="213">
        <f t="shared" si="19"/>
        <v>0</v>
      </c>
      <c r="AR111" s="222"/>
    </row>
    <row r="112" spans="1:44" hidden="1" x14ac:dyDescent="0.3">
      <c r="A112" s="477"/>
      <c r="B112" s="257" t="s">
        <v>222</v>
      </c>
      <c r="C112" s="386"/>
      <c r="D112" s="386"/>
      <c r="E112" s="386"/>
      <c r="F112" s="386"/>
      <c r="G112" s="386"/>
      <c r="H112" s="386"/>
      <c r="I112" s="267"/>
      <c r="J112" s="15"/>
      <c r="K112" s="15"/>
      <c r="L112" s="15"/>
      <c r="M112" s="15"/>
      <c r="N112" s="15"/>
      <c r="O112" s="15"/>
      <c r="P112" s="15"/>
      <c r="Q112" s="15"/>
      <c r="R112" s="15"/>
      <c r="S112" s="15"/>
      <c r="T112" s="79"/>
      <c r="U112" s="165">
        <v>0</v>
      </c>
      <c r="V112" s="152"/>
      <c r="W112" s="189">
        <f t="shared" si="11"/>
        <v>0</v>
      </c>
      <c r="X112" s="190">
        <f t="shared" si="13"/>
        <v>0</v>
      </c>
      <c r="Y112" s="207">
        <v>0</v>
      </c>
      <c r="Z112" s="191">
        <f t="shared" si="14"/>
        <v>0</v>
      </c>
      <c r="AA112" s="158"/>
      <c r="AB112" s="158"/>
      <c r="AC112" s="212">
        <f t="shared" si="20"/>
        <v>0</v>
      </c>
      <c r="AD112" s="213">
        <f t="shared" si="15"/>
        <v>0</v>
      </c>
      <c r="AE112" s="213">
        <f t="shared" si="16"/>
        <v>0</v>
      </c>
      <c r="AF112" s="162"/>
      <c r="AG112" s="165">
        <v>0</v>
      </c>
      <c r="AH112" s="166">
        <v>0</v>
      </c>
      <c r="AI112" s="186">
        <f t="shared" si="12"/>
        <v>0</v>
      </c>
      <c r="AJ112" s="212">
        <f t="shared" si="21"/>
        <v>0</v>
      </c>
      <c r="AK112" s="169"/>
      <c r="AL112" s="227">
        <f t="shared" si="17"/>
        <v>0</v>
      </c>
      <c r="AM112" s="158"/>
      <c r="AN112" s="159"/>
      <c r="AO112" s="212">
        <f t="shared" si="18"/>
        <v>0</v>
      </c>
      <c r="AP112" s="213">
        <f t="shared" si="18"/>
        <v>0</v>
      </c>
      <c r="AQ112" s="213">
        <f t="shared" si="19"/>
        <v>0</v>
      </c>
      <c r="AR112" s="222"/>
    </row>
    <row r="113" spans="1:44" hidden="1" x14ac:dyDescent="0.3">
      <c r="A113" s="477"/>
      <c r="B113" s="257" t="s">
        <v>223</v>
      </c>
      <c r="C113" s="386"/>
      <c r="D113" s="386"/>
      <c r="E113" s="386"/>
      <c r="F113" s="386"/>
      <c r="G113" s="386"/>
      <c r="H113" s="386"/>
      <c r="I113" s="267"/>
      <c r="J113" s="15"/>
      <c r="K113" s="15"/>
      <c r="L113" s="15"/>
      <c r="M113" s="15"/>
      <c r="N113" s="15"/>
      <c r="O113" s="15"/>
      <c r="P113" s="15"/>
      <c r="Q113" s="15"/>
      <c r="R113" s="15"/>
      <c r="S113" s="15"/>
      <c r="T113" s="79"/>
      <c r="U113" s="165">
        <v>0</v>
      </c>
      <c r="V113" s="152"/>
      <c r="W113" s="189">
        <f t="shared" si="11"/>
        <v>0</v>
      </c>
      <c r="X113" s="190">
        <f t="shared" si="13"/>
        <v>0</v>
      </c>
      <c r="Y113" s="207">
        <v>0</v>
      </c>
      <c r="Z113" s="191">
        <f t="shared" si="14"/>
        <v>0</v>
      </c>
      <c r="AA113" s="158"/>
      <c r="AB113" s="158"/>
      <c r="AC113" s="212">
        <f t="shared" si="20"/>
        <v>0</v>
      </c>
      <c r="AD113" s="213">
        <f t="shared" si="15"/>
        <v>0</v>
      </c>
      <c r="AE113" s="213">
        <f t="shared" si="16"/>
        <v>0</v>
      </c>
      <c r="AF113" s="162"/>
      <c r="AG113" s="165">
        <v>0</v>
      </c>
      <c r="AH113" s="166">
        <v>0</v>
      </c>
      <c r="AI113" s="186">
        <f t="shared" si="12"/>
        <v>0</v>
      </c>
      <c r="AJ113" s="212">
        <f t="shared" si="21"/>
        <v>0</v>
      </c>
      <c r="AK113" s="169"/>
      <c r="AL113" s="227">
        <f t="shared" si="17"/>
        <v>0</v>
      </c>
      <c r="AM113" s="158"/>
      <c r="AN113" s="159"/>
      <c r="AO113" s="212">
        <f t="shared" si="18"/>
        <v>0</v>
      </c>
      <c r="AP113" s="213">
        <f t="shared" si="18"/>
        <v>0</v>
      </c>
      <c r="AQ113" s="213">
        <f t="shared" si="19"/>
        <v>0</v>
      </c>
      <c r="AR113" s="222"/>
    </row>
    <row r="114" spans="1:44" hidden="1" x14ac:dyDescent="0.3">
      <c r="A114" s="477"/>
      <c r="B114" s="257" t="s">
        <v>224</v>
      </c>
      <c r="C114" s="386"/>
      <c r="D114" s="386"/>
      <c r="E114" s="386"/>
      <c r="F114" s="386"/>
      <c r="G114" s="386"/>
      <c r="H114" s="386"/>
      <c r="I114" s="267"/>
      <c r="J114" s="15"/>
      <c r="K114" s="15"/>
      <c r="L114" s="15"/>
      <c r="M114" s="15"/>
      <c r="N114" s="15"/>
      <c r="O114" s="15"/>
      <c r="P114" s="15"/>
      <c r="Q114" s="15"/>
      <c r="R114" s="15"/>
      <c r="S114" s="15"/>
      <c r="T114" s="79"/>
      <c r="U114" s="165">
        <v>0</v>
      </c>
      <c r="V114" s="152"/>
      <c r="W114" s="189">
        <f t="shared" si="11"/>
        <v>0</v>
      </c>
      <c r="X114" s="190">
        <f t="shared" si="13"/>
        <v>0</v>
      </c>
      <c r="Y114" s="207">
        <v>0</v>
      </c>
      <c r="Z114" s="191">
        <f t="shared" si="14"/>
        <v>0</v>
      </c>
      <c r="AA114" s="158"/>
      <c r="AB114" s="158"/>
      <c r="AC114" s="212">
        <f t="shared" si="20"/>
        <v>0</v>
      </c>
      <c r="AD114" s="213">
        <f t="shared" si="15"/>
        <v>0</v>
      </c>
      <c r="AE114" s="213">
        <f t="shared" si="16"/>
        <v>0</v>
      </c>
      <c r="AF114" s="162"/>
      <c r="AG114" s="165">
        <v>0</v>
      </c>
      <c r="AH114" s="166">
        <v>0</v>
      </c>
      <c r="AI114" s="186">
        <f t="shared" si="12"/>
        <v>0</v>
      </c>
      <c r="AJ114" s="212">
        <f t="shared" si="21"/>
        <v>0</v>
      </c>
      <c r="AK114" s="169"/>
      <c r="AL114" s="227">
        <f t="shared" si="17"/>
        <v>0</v>
      </c>
      <c r="AM114" s="158"/>
      <c r="AN114" s="159"/>
      <c r="AO114" s="212">
        <f t="shared" si="18"/>
        <v>0</v>
      </c>
      <c r="AP114" s="213">
        <f t="shared" si="18"/>
        <v>0</v>
      </c>
      <c r="AQ114" s="213">
        <f t="shared" si="19"/>
        <v>0</v>
      </c>
      <c r="AR114" s="222"/>
    </row>
    <row r="115" spans="1:44" hidden="1" x14ac:dyDescent="0.3">
      <c r="A115" s="477"/>
      <c r="B115" s="257" t="s">
        <v>225</v>
      </c>
      <c r="C115" s="386"/>
      <c r="D115" s="386"/>
      <c r="E115" s="386"/>
      <c r="F115" s="386"/>
      <c r="G115" s="386"/>
      <c r="H115" s="386"/>
      <c r="I115" s="267"/>
      <c r="J115" s="15"/>
      <c r="K115" s="15"/>
      <c r="L115" s="15"/>
      <c r="M115" s="15"/>
      <c r="N115" s="15"/>
      <c r="O115" s="15"/>
      <c r="P115" s="15"/>
      <c r="Q115" s="15"/>
      <c r="R115" s="15"/>
      <c r="S115" s="15"/>
      <c r="T115" s="79"/>
      <c r="U115" s="165">
        <v>0</v>
      </c>
      <c r="V115" s="152"/>
      <c r="W115" s="189">
        <f t="shared" si="11"/>
        <v>0</v>
      </c>
      <c r="X115" s="190">
        <f t="shared" si="13"/>
        <v>0</v>
      </c>
      <c r="Y115" s="207">
        <v>0</v>
      </c>
      <c r="Z115" s="191">
        <f t="shared" si="14"/>
        <v>0</v>
      </c>
      <c r="AA115" s="158"/>
      <c r="AB115" s="158"/>
      <c r="AC115" s="212">
        <f t="shared" si="20"/>
        <v>0</v>
      </c>
      <c r="AD115" s="213">
        <f t="shared" si="15"/>
        <v>0</v>
      </c>
      <c r="AE115" s="213">
        <f t="shared" si="16"/>
        <v>0</v>
      </c>
      <c r="AF115" s="162"/>
      <c r="AG115" s="165">
        <v>0</v>
      </c>
      <c r="AH115" s="166">
        <v>0</v>
      </c>
      <c r="AI115" s="186">
        <f t="shared" si="12"/>
        <v>0</v>
      </c>
      <c r="AJ115" s="212">
        <f t="shared" si="21"/>
        <v>0</v>
      </c>
      <c r="AK115" s="169"/>
      <c r="AL115" s="227">
        <f t="shared" si="17"/>
        <v>0</v>
      </c>
      <c r="AM115" s="158"/>
      <c r="AN115" s="159"/>
      <c r="AO115" s="212">
        <f t="shared" si="18"/>
        <v>0</v>
      </c>
      <c r="AP115" s="213">
        <f t="shared" si="18"/>
        <v>0</v>
      </c>
      <c r="AQ115" s="213">
        <f t="shared" si="19"/>
        <v>0</v>
      </c>
      <c r="AR115" s="222"/>
    </row>
    <row r="116" spans="1:44" hidden="1" x14ac:dyDescent="0.3">
      <c r="A116" s="477"/>
      <c r="B116" s="257" t="s">
        <v>226</v>
      </c>
      <c r="C116" s="386"/>
      <c r="D116" s="386"/>
      <c r="E116" s="386"/>
      <c r="F116" s="386"/>
      <c r="G116" s="386"/>
      <c r="H116" s="386"/>
      <c r="I116" s="267"/>
      <c r="J116" s="15"/>
      <c r="K116" s="15"/>
      <c r="L116" s="15"/>
      <c r="M116" s="15"/>
      <c r="N116" s="15"/>
      <c r="O116" s="15"/>
      <c r="P116" s="15"/>
      <c r="Q116" s="15"/>
      <c r="R116" s="15"/>
      <c r="S116" s="15"/>
      <c r="T116" s="79"/>
      <c r="U116" s="165">
        <v>0</v>
      </c>
      <c r="V116" s="152"/>
      <c r="W116" s="189">
        <f t="shared" si="11"/>
        <v>0</v>
      </c>
      <c r="X116" s="190">
        <f t="shared" si="13"/>
        <v>0</v>
      </c>
      <c r="Y116" s="207">
        <v>0</v>
      </c>
      <c r="Z116" s="191">
        <f t="shared" si="14"/>
        <v>0</v>
      </c>
      <c r="AA116" s="158"/>
      <c r="AB116" s="158"/>
      <c r="AC116" s="212">
        <f t="shared" si="20"/>
        <v>0</v>
      </c>
      <c r="AD116" s="213">
        <f t="shared" si="15"/>
        <v>0</v>
      </c>
      <c r="AE116" s="213">
        <f t="shared" si="16"/>
        <v>0</v>
      </c>
      <c r="AF116" s="162"/>
      <c r="AG116" s="165">
        <v>0</v>
      </c>
      <c r="AH116" s="166">
        <v>0</v>
      </c>
      <c r="AI116" s="186">
        <f t="shared" si="12"/>
        <v>0</v>
      </c>
      <c r="AJ116" s="212">
        <f t="shared" si="21"/>
        <v>0</v>
      </c>
      <c r="AK116" s="169"/>
      <c r="AL116" s="227">
        <f t="shared" si="17"/>
        <v>0</v>
      </c>
      <c r="AM116" s="158"/>
      <c r="AN116" s="159"/>
      <c r="AO116" s="212">
        <f t="shared" si="18"/>
        <v>0</v>
      </c>
      <c r="AP116" s="213">
        <f t="shared" si="18"/>
        <v>0</v>
      </c>
      <c r="AQ116" s="213">
        <f t="shared" si="19"/>
        <v>0</v>
      </c>
      <c r="AR116" s="222"/>
    </row>
    <row r="117" spans="1:44" hidden="1" x14ac:dyDescent="0.3">
      <c r="A117" s="477"/>
      <c r="B117" s="257" t="s">
        <v>227</v>
      </c>
      <c r="C117" s="386"/>
      <c r="D117" s="386"/>
      <c r="E117" s="386"/>
      <c r="F117" s="386"/>
      <c r="G117" s="386"/>
      <c r="H117" s="386"/>
      <c r="I117" s="267"/>
      <c r="J117" s="15"/>
      <c r="K117" s="15"/>
      <c r="L117" s="15"/>
      <c r="M117" s="15"/>
      <c r="N117" s="15"/>
      <c r="O117" s="15"/>
      <c r="P117" s="15"/>
      <c r="Q117" s="15"/>
      <c r="R117" s="15"/>
      <c r="S117" s="15"/>
      <c r="T117" s="79"/>
      <c r="U117" s="165">
        <v>0</v>
      </c>
      <c r="V117" s="152"/>
      <c r="W117" s="189">
        <f t="shared" si="11"/>
        <v>0</v>
      </c>
      <c r="X117" s="190">
        <f t="shared" si="13"/>
        <v>0</v>
      </c>
      <c r="Y117" s="207">
        <v>0</v>
      </c>
      <c r="Z117" s="191">
        <f t="shared" si="14"/>
        <v>0</v>
      </c>
      <c r="AA117" s="158"/>
      <c r="AB117" s="158"/>
      <c r="AC117" s="212">
        <f t="shared" si="20"/>
        <v>0</v>
      </c>
      <c r="AD117" s="213">
        <f t="shared" si="15"/>
        <v>0</v>
      </c>
      <c r="AE117" s="213">
        <f t="shared" si="16"/>
        <v>0</v>
      </c>
      <c r="AF117" s="162"/>
      <c r="AG117" s="165">
        <v>0</v>
      </c>
      <c r="AH117" s="166">
        <v>0</v>
      </c>
      <c r="AI117" s="186">
        <f t="shared" si="12"/>
        <v>0</v>
      </c>
      <c r="AJ117" s="212">
        <f t="shared" si="21"/>
        <v>0</v>
      </c>
      <c r="AK117" s="169"/>
      <c r="AL117" s="227">
        <f t="shared" si="17"/>
        <v>0</v>
      </c>
      <c r="AM117" s="158"/>
      <c r="AN117" s="159"/>
      <c r="AO117" s="212">
        <f t="shared" si="18"/>
        <v>0</v>
      </c>
      <c r="AP117" s="213">
        <f t="shared" si="18"/>
        <v>0</v>
      </c>
      <c r="AQ117" s="213">
        <f t="shared" si="19"/>
        <v>0</v>
      </c>
      <c r="AR117" s="222"/>
    </row>
    <row r="118" spans="1:44" hidden="1" x14ac:dyDescent="0.3">
      <c r="A118" s="477"/>
      <c r="B118" s="257" t="s">
        <v>228</v>
      </c>
      <c r="C118" s="386"/>
      <c r="D118" s="386"/>
      <c r="E118" s="386"/>
      <c r="F118" s="386"/>
      <c r="G118" s="386"/>
      <c r="H118" s="386"/>
      <c r="I118" s="267"/>
      <c r="J118" s="15"/>
      <c r="K118" s="15"/>
      <c r="L118" s="15"/>
      <c r="M118" s="15"/>
      <c r="N118" s="15"/>
      <c r="O118" s="15"/>
      <c r="P118" s="15"/>
      <c r="Q118" s="15"/>
      <c r="R118" s="15"/>
      <c r="S118" s="15"/>
      <c r="T118" s="79"/>
      <c r="U118" s="165">
        <v>0</v>
      </c>
      <c r="V118" s="152"/>
      <c r="W118" s="189">
        <f t="shared" si="11"/>
        <v>0</v>
      </c>
      <c r="X118" s="190">
        <f t="shared" si="13"/>
        <v>0</v>
      </c>
      <c r="Y118" s="207">
        <v>0</v>
      </c>
      <c r="Z118" s="191">
        <f t="shared" si="14"/>
        <v>0</v>
      </c>
      <c r="AA118" s="158"/>
      <c r="AB118" s="158"/>
      <c r="AC118" s="212">
        <f t="shared" si="20"/>
        <v>0</v>
      </c>
      <c r="AD118" s="213">
        <f t="shared" si="15"/>
        <v>0</v>
      </c>
      <c r="AE118" s="213">
        <f t="shared" si="16"/>
        <v>0</v>
      </c>
      <c r="AF118" s="162"/>
      <c r="AG118" s="165">
        <v>0</v>
      </c>
      <c r="AH118" s="166">
        <v>0</v>
      </c>
      <c r="AI118" s="186">
        <f t="shared" si="12"/>
        <v>0</v>
      </c>
      <c r="AJ118" s="212">
        <f t="shared" si="21"/>
        <v>0</v>
      </c>
      <c r="AK118" s="169"/>
      <c r="AL118" s="227">
        <f t="shared" si="17"/>
        <v>0</v>
      </c>
      <c r="AM118" s="158"/>
      <c r="AN118" s="159"/>
      <c r="AO118" s="212">
        <f t="shared" si="18"/>
        <v>0</v>
      </c>
      <c r="AP118" s="213">
        <f t="shared" si="18"/>
        <v>0</v>
      </c>
      <c r="AQ118" s="213">
        <f t="shared" si="19"/>
        <v>0</v>
      </c>
      <c r="AR118" s="222"/>
    </row>
    <row r="119" spans="1:44" hidden="1" x14ac:dyDescent="0.3">
      <c r="A119" s="477"/>
      <c r="B119" s="257" t="s">
        <v>229</v>
      </c>
      <c r="C119" s="386"/>
      <c r="D119" s="386"/>
      <c r="E119" s="386"/>
      <c r="F119" s="386"/>
      <c r="G119" s="386"/>
      <c r="H119" s="386"/>
      <c r="I119" s="267"/>
      <c r="J119" s="15"/>
      <c r="K119" s="15"/>
      <c r="L119" s="15"/>
      <c r="M119" s="15"/>
      <c r="N119" s="15"/>
      <c r="O119" s="15"/>
      <c r="P119" s="15"/>
      <c r="Q119" s="15"/>
      <c r="R119" s="15"/>
      <c r="S119" s="15"/>
      <c r="T119" s="79"/>
      <c r="U119" s="165">
        <v>0</v>
      </c>
      <c r="V119" s="152"/>
      <c r="W119" s="189">
        <f t="shared" si="11"/>
        <v>0</v>
      </c>
      <c r="X119" s="190">
        <f t="shared" si="13"/>
        <v>0</v>
      </c>
      <c r="Y119" s="207">
        <v>0</v>
      </c>
      <c r="Z119" s="191">
        <f t="shared" si="14"/>
        <v>0</v>
      </c>
      <c r="AA119" s="158"/>
      <c r="AB119" s="158"/>
      <c r="AC119" s="212">
        <f t="shared" si="20"/>
        <v>0</v>
      </c>
      <c r="AD119" s="213">
        <f t="shared" si="15"/>
        <v>0</v>
      </c>
      <c r="AE119" s="213">
        <f t="shared" si="16"/>
        <v>0</v>
      </c>
      <c r="AF119" s="162"/>
      <c r="AG119" s="165">
        <v>0</v>
      </c>
      <c r="AH119" s="166">
        <v>0</v>
      </c>
      <c r="AI119" s="186">
        <f t="shared" si="12"/>
        <v>0</v>
      </c>
      <c r="AJ119" s="212">
        <f t="shared" si="21"/>
        <v>0</v>
      </c>
      <c r="AK119" s="169"/>
      <c r="AL119" s="227">
        <f t="shared" si="17"/>
        <v>0</v>
      </c>
      <c r="AM119" s="158"/>
      <c r="AN119" s="159"/>
      <c r="AO119" s="212">
        <f t="shared" si="18"/>
        <v>0</v>
      </c>
      <c r="AP119" s="213">
        <f t="shared" si="18"/>
        <v>0</v>
      </c>
      <c r="AQ119" s="213">
        <f t="shared" si="19"/>
        <v>0</v>
      </c>
      <c r="AR119" s="222"/>
    </row>
    <row r="120" spans="1:44" hidden="1" x14ac:dyDescent="0.3">
      <c r="A120" s="477"/>
      <c r="B120" s="257" t="s">
        <v>230</v>
      </c>
      <c r="C120" s="386"/>
      <c r="D120" s="386"/>
      <c r="E120" s="386"/>
      <c r="F120" s="386"/>
      <c r="G120" s="386"/>
      <c r="H120" s="386"/>
      <c r="I120" s="267"/>
      <c r="J120" s="15"/>
      <c r="K120" s="15"/>
      <c r="L120" s="15"/>
      <c r="M120" s="15"/>
      <c r="N120" s="15"/>
      <c r="O120" s="15"/>
      <c r="P120" s="15"/>
      <c r="Q120" s="15"/>
      <c r="R120" s="15"/>
      <c r="S120" s="15"/>
      <c r="T120" s="79"/>
      <c r="U120" s="165">
        <v>0</v>
      </c>
      <c r="V120" s="152"/>
      <c r="W120" s="189">
        <f t="shared" si="11"/>
        <v>0</v>
      </c>
      <c r="X120" s="190">
        <f t="shared" si="13"/>
        <v>0</v>
      </c>
      <c r="Y120" s="207">
        <v>0</v>
      </c>
      <c r="Z120" s="191">
        <f t="shared" si="14"/>
        <v>0</v>
      </c>
      <c r="AA120" s="158"/>
      <c r="AB120" s="158"/>
      <c r="AC120" s="212">
        <f t="shared" si="20"/>
        <v>0</v>
      </c>
      <c r="AD120" s="213">
        <f t="shared" si="15"/>
        <v>0</v>
      </c>
      <c r="AE120" s="213">
        <f t="shared" si="16"/>
        <v>0</v>
      </c>
      <c r="AF120" s="162"/>
      <c r="AG120" s="165">
        <v>0</v>
      </c>
      <c r="AH120" s="166">
        <v>0</v>
      </c>
      <c r="AI120" s="186">
        <f t="shared" si="12"/>
        <v>0</v>
      </c>
      <c r="AJ120" s="212">
        <f t="shared" si="21"/>
        <v>0</v>
      </c>
      <c r="AK120" s="169"/>
      <c r="AL120" s="227">
        <f t="shared" si="17"/>
        <v>0</v>
      </c>
      <c r="AM120" s="158"/>
      <c r="AN120" s="159"/>
      <c r="AO120" s="212">
        <f t="shared" si="18"/>
        <v>0</v>
      </c>
      <c r="AP120" s="213">
        <f t="shared" si="18"/>
        <v>0</v>
      </c>
      <c r="AQ120" s="213">
        <f t="shared" si="19"/>
        <v>0</v>
      </c>
      <c r="AR120" s="222"/>
    </row>
    <row r="121" spans="1:44" hidden="1" x14ac:dyDescent="0.3">
      <c r="A121" s="477"/>
      <c r="B121" s="257" t="s">
        <v>231</v>
      </c>
      <c r="C121" s="386"/>
      <c r="D121" s="386"/>
      <c r="E121" s="386"/>
      <c r="F121" s="386"/>
      <c r="G121" s="386"/>
      <c r="H121" s="386"/>
      <c r="I121" s="267"/>
      <c r="J121" s="15"/>
      <c r="K121" s="15"/>
      <c r="L121" s="15"/>
      <c r="M121" s="15"/>
      <c r="N121" s="15"/>
      <c r="O121" s="15"/>
      <c r="P121" s="15"/>
      <c r="Q121" s="15"/>
      <c r="R121" s="15"/>
      <c r="S121" s="15"/>
      <c r="T121" s="79"/>
      <c r="U121" s="165">
        <v>0</v>
      </c>
      <c r="V121" s="152"/>
      <c r="W121" s="189">
        <f t="shared" si="11"/>
        <v>0</v>
      </c>
      <c r="X121" s="190">
        <f t="shared" si="13"/>
        <v>0</v>
      </c>
      <c r="Y121" s="207">
        <v>0</v>
      </c>
      <c r="Z121" s="191">
        <f t="shared" si="14"/>
        <v>0</v>
      </c>
      <c r="AA121" s="158"/>
      <c r="AB121" s="158"/>
      <c r="AC121" s="212">
        <f t="shared" si="20"/>
        <v>0</v>
      </c>
      <c r="AD121" s="213">
        <f t="shared" si="15"/>
        <v>0</v>
      </c>
      <c r="AE121" s="213">
        <f t="shared" si="16"/>
        <v>0</v>
      </c>
      <c r="AF121" s="162"/>
      <c r="AG121" s="165">
        <v>0</v>
      </c>
      <c r="AH121" s="166">
        <v>0</v>
      </c>
      <c r="AI121" s="186">
        <f t="shared" si="12"/>
        <v>0</v>
      </c>
      <c r="AJ121" s="212">
        <f t="shared" si="21"/>
        <v>0</v>
      </c>
      <c r="AK121" s="169"/>
      <c r="AL121" s="227">
        <f t="shared" si="17"/>
        <v>0</v>
      </c>
      <c r="AM121" s="158"/>
      <c r="AN121" s="159"/>
      <c r="AO121" s="212">
        <f t="shared" si="18"/>
        <v>0</v>
      </c>
      <c r="AP121" s="213">
        <f t="shared" si="18"/>
        <v>0</v>
      </c>
      <c r="AQ121" s="213">
        <f t="shared" si="19"/>
        <v>0</v>
      </c>
      <c r="AR121" s="222"/>
    </row>
    <row r="122" spans="1:44" hidden="1" x14ac:dyDescent="0.3">
      <c r="A122" s="477"/>
      <c r="B122" s="257" t="s">
        <v>232</v>
      </c>
      <c r="C122" s="386"/>
      <c r="D122" s="386"/>
      <c r="E122" s="386"/>
      <c r="F122" s="386"/>
      <c r="G122" s="386"/>
      <c r="H122" s="386"/>
      <c r="I122" s="267"/>
      <c r="J122" s="15"/>
      <c r="K122" s="15"/>
      <c r="L122" s="15"/>
      <c r="M122" s="15"/>
      <c r="N122" s="15"/>
      <c r="O122" s="15"/>
      <c r="P122" s="15"/>
      <c r="Q122" s="15"/>
      <c r="R122" s="15"/>
      <c r="S122" s="15"/>
      <c r="T122" s="79"/>
      <c r="U122" s="165">
        <v>0</v>
      </c>
      <c r="V122" s="152"/>
      <c r="W122" s="189">
        <f t="shared" si="11"/>
        <v>0</v>
      </c>
      <c r="X122" s="190">
        <f t="shared" si="13"/>
        <v>0</v>
      </c>
      <c r="Y122" s="207">
        <v>0</v>
      </c>
      <c r="Z122" s="191">
        <f t="shared" si="14"/>
        <v>0</v>
      </c>
      <c r="AA122" s="158"/>
      <c r="AB122" s="158"/>
      <c r="AC122" s="212">
        <f t="shared" si="20"/>
        <v>0</v>
      </c>
      <c r="AD122" s="213">
        <f t="shared" si="15"/>
        <v>0</v>
      </c>
      <c r="AE122" s="213">
        <f t="shared" si="16"/>
        <v>0</v>
      </c>
      <c r="AF122" s="162"/>
      <c r="AG122" s="165">
        <v>0</v>
      </c>
      <c r="AH122" s="166">
        <v>0</v>
      </c>
      <c r="AI122" s="186">
        <f t="shared" si="12"/>
        <v>0</v>
      </c>
      <c r="AJ122" s="212">
        <f t="shared" si="21"/>
        <v>0</v>
      </c>
      <c r="AK122" s="169"/>
      <c r="AL122" s="227">
        <f t="shared" si="17"/>
        <v>0</v>
      </c>
      <c r="AM122" s="158"/>
      <c r="AN122" s="159"/>
      <c r="AO122" s="212">
        <f t="shared" si="18"/>
        <v>0</v>
      </c>
      <c r="AP122" s="213">
        <f t="shared" si="18"/>
        <v>0</v>
      </c>
      <c r="AQ122" s="213">
        <f t="shared" si="19"/>
        <v>0</v>
      </c>
      <c r="AR122" s="222"/>
    </row>
    <row r="123" spans="1:44" hidden="1" x14ac:dyDescent="0.3">
      <c r="A123" s="477"/>
      <c r="B123" s="257" t="s">
        <v>233</v>
      </c>
      <c r="C123" s="386"/>
      <c r="D123" s="386"/>
      <c r="E123" s="386"/>
      <c r="F123" s="386"/>
      <c r="G123" s="386"/>
      <c r="H123" s="386"/>
      <c r="I123" s="267"/>
      <c r="J123" s="15"/>
      <c r="K123" s="15"/>
      <c r="L123" s="15"/>
      <c r="M123" s="15"/>
      <c r="N123" s="15"/>
      <c r="O123" s="15"/>
      <c r="P123" s="15"/>
      <c r="Q123" s="15"/>
      <c r="R123" s="15"/>
      <c r="S123" s="15"/>
      <c r="T123" s="79"/>
      <c r="U123" s="165">
        <v>0</v>
      </c>
      <c r="V123" s="152"/>
      <c r="W123" s="189">
        <f t="shared" si="11"/>
        <v>0</v>
      </c>
      <c r="X123" s="190">
        <f t="shared" si="13"/>
        <v>0</v>
      </c>
      <c r="Y123" s="207">
        <v>0</v>
      </c>
      <c r="Z123" s="191">
        <f t="shared" si="14"/>
        <v>0</v>
      </c>
      <c r="AA123" s="158"/>
      <c r="AB123" s="158"/>
      <c r="AC123" s="212">
        <f t="shared" si="20"/>
        <v>0</v>
      </c>
      <c r="AD123" s="213">
        <f t="shared" si="15"/>
        <v>0</v>
      </c>
      <c r="AE123" s="213">
        <f t="shared" si="16"/>
        <v>0</v>
      </c>
      <c r="AF123" s="162"/>
      <c r="AG123" s="165">
        <v>0</v>
      </c>
      <c r="AH123" s="166">
        <v>0</v>
      </c>
      <c r="AI123" s="186">
        <f t="shared" si="12"/>
        <v>0</v>
      </c>
      <c r="AJ123" s="212">
        <f t="shared" si="21"/>
        <v>0</v>
      </c>
      <c r="AK123" s="169"/>
      <c r="AL123" s="227">
        <f t="shared" si="17"/>
        <v>0</v>
      </c>
      <c r="AM123" s="158"/>
      <c r="AN123" s="159"/>
      <c r="AO123" s="212">
        <f t="shared" si="18"/>
        <v>0</v>
      </c>
      <c r="AP123" s="213">
        <f t="shared" si="18"/>
        <v>0</v>
      </c>
      <c r="AQ123" s="213">
        <f t="shared" si="19"/>
        <v>0</v>
      </c>
      <c r="AR123" s="222"/>
    </row>
    <row r="124" spans="1:44" hidden="1" x14ac:dyDescent="0.3">
      <c r="A124" s="477"/>
      <c r="B124" s="257" t="s">
        <v>234</v>
      </c>
      <c r="C124" s="386"/>
      <c r="D124" s="386"/>
      <c r="E124" s="386"/>
      <c r="F124" s="386"/>
      <c r="G124" s="386"/>
      <c r="H124" s="386"/>
      <c r="I124" s="267"/>
      <c r="J124" s="15"/>
      <c r="K124" s="15"/>
      <c r="L124" s="15"/>
      <c r="M124" s="15"/>
      <c r="N124" s="15"/>
      <c r="O124" s="15"/>
      <c r="P124" s="15"/>
      <c r="Q124" s="15"/>
      <c r="R124" s="15"/>
      <c r="S124" s="15"/>
      <c r="T124" s="79"/>
      <c r="U124" s="165">
        <v>0</v>
      </c>
      <c r="V124" s="152"/>
      <c r="W124" s="189">
        <f t="shared" si="11"/>
        <v>0</v>
      </c>
      <c r="X124" s="190">
        <f t="shared" si="13"/>
        <v>0</v>
      </c>
      <c r="Y124" s="207">
        <v>0</v>
      </c>
      <c r="Z124" s="191">
        <f t="shared" si="14"/>
        <v>0</v>
      </c>
      <c r="AA124" s="158"/>
      <c r="AB124" s="158"/>
      <c r="AC124" s="212">
        <f t="shared" si="20"/>
        <v>0</v>
      </c>
      <c r="AD124" s="213">
        <f t="shared" si="15"/>
        <v>0</v>
      </c>
      <c r="AE124" s="213">
        <f t="shared" si="16"/>
        <v>0</v>
      </c>
      <c r="AF124" s="162"/>
      <c r="AG124" s="165">
        <v>0</v>
      </c>
      <c r="AH124" s="166">
        <v>0</v>
      </c>
      <c r="AI124" s="186">
        <f t="shared" si="12"/>
        <v>0</v>
      </c>
      <c r="AJ124" s="212">
        <f t="shared" si="21"/>
        <v>0</v>
      </c>
      <c r="AK124" s="169"/>
      <c r="AL124" s="227">
        <f t="shared" si="17"/>
        <v>0</v>
      </c>
      <c r="AM124" s="158"/>
      <c r="AN124" s="159"/>
      <c r="AO124" s="212">
        <f t="shared" si="18"/>
        <v>0</v>
      </c>
      <c r="AP124" s="213">
        <f t="shared" si="18"/>
        <v>0</v>
      </c>
      <c r="AQ124" s="213">
        <f t="shared" si="19"/>
        <v>0</v>
      </c>
      <c r="AR124" s="222"/>
    </row>
    <row r="125" spans="1:44" hidden="1" x14ac:dyDescent="0.3">
      <c r="A125" s="477"/>
      <c r="B125" s="257" t="s">
        <v>235</v>
      </c>
      <c r="C125" s="386"/>
      <c r="D125" s="386"/>
      <c r="E125" s="386"/>
      <c r="F125" s="386"/>
      <c r="G125" s="386"/>
      <c r="H125" s="386"/>
      <c r="I125" s="267"/>
      <c r="J125" s="15"/>
      <c r="K125" s="15"/>
      <c r="L125" s="15"/>
      <c r="M125" s="15"/>
      <c r="N125" s="15"/>
      <c r="O125" s="15"/>
      <c r="P125" s="15"/>
      <c r="Q125" s="15"/>
      <c r="R125" s="15"/>
      <c r="S125" s="15"/>
      <c r="T125" s="79"/>
      <c r="U125" s="165">
        <v>0</v>
      </c>
      <c r="V125" s="152"/>
      <c r="W125" s="189">
        <f t="shared" si="11"/>
        <v>0</v>
      </c>
      <c r="X125" s="190">
        <f t="shared" si="13"/>
        <v>0</v>
      </c>
      <c r="Y125" s="207">
        <v>0</v>
      </c>
      <c r="Z125" s="191">
        <f t="shared" si="14"/>
        <v>0</v>
      </c>
      <c r="AA125" s="158"/>
      <c r="AB125" s="158"/>
      <c r="AC125" s="212">
        <f t="shared" si="20"/>
        <v>0</v>
      </c>
      <c r="AD125" s="213">
        <f t="shared" si="15"/>
        <v>0</v>
      </c>
      <c r="AE125" s="213">
        <f t="shared" si="16"/>
        <v>0</v>
      </c>
      <c r="AF125" s="162"/>
      <c r="AG125" s="165">
        <v>0</v>
      </c>
      <c r="AH125" s="166">
        <v>0</v>
      </c>
      <c r="AI125" s="186">
        <f t="shared" si="12"/>
        <v>0</v>
      </c>
      <c r="AJ125" s="212">
        <f t="shared" si="21"/>
        <v>0</v>
      </c>
      <c r="AK125" s="169"/>
      <c r="AL125" s="227">
        <f t="shared" si="17"/>
        <v>0</v>
      </c>
      <c r="AM125" s="158"/>
      <c r="AN125" s="159"/>
      <c r="AO125" s="212">
        <f t="shared" si="18"/>
        <v>0</v>
      </c>
      <c r="AP125" s="213">
        <f t="shared" si="18"/>
        <v>0</v>
      </c>
      <c r="AQ125" s="213">
        <f t="shared" si="19"/>
        <v>0</v>
      </c>
      <c r="AR125" s="222"/>
    </row>
    <row r="126" spans="1:44" hidden="1" x14ac:dyDescent="0.3">
      <c r="A126" s="477"/>
      <c r="B126" s="257" t="s">
        <v>236</v>
      </c>
      <c r="C126" s="386"/>
      <c r="D126" s="386"/>
      <c r="E126" s="386"/>
      <c r="F126" s="386"/>
      <c r="G126" s="386"/>
      <c r="H126" s="386"/>
      <c r="I126" s="267"/>
      <c r="J126" s="15"/>
      <c r="K126" s="15"/>
      <c r="L126" s="15"/>
      <c r="M126" s="15"/>
      <c r="N126" s="15"/>
      <c r="O126" s="15"/>
      <c r="P126" s="15"/>
      <c r="Q126" s="15"/>
      <c r="R126" s="15"/>
      <c r="S126" s="15"/>
      <c r="T126" s="79"/>
      <c r="U126" s="165">
        <v>0</v>
      </c>
      <c r="V126" s="152"/>
      <c r="W126" s="189">
        <f t="shared" si="11"/>
        <v>0</v>
      </c>
      <c r="X126" s="190">
        <f t="shared" si="13"/>
        <v>0</v>
      </c>
      <c r="Y126" s="207">
        <v>0</v>
      </c>
      <c r="Z126" s="191">
        <f t="shared" si="14"/>
        <v>0</v>
      </c>
      <c r="AA126" s="158"/>
      <c r="AB126" s="158"/>
      <c r="AC126" s="212">
        <f t="shared" si="20"/>
        <v>0</v>
      </c>
      <c r="AD126" s="213">
        <f t="shared" si="15"/>
        <v>0</v>
      </c>
      <c r="AE126" s="213">
        <f t="shared" si="16"/>
        <v>0</v>
      </c>
      <c r="AF126" s="162"/>
      <c r="AG126" s="165">
        <v>0</v>
      </c>
      <c r="AH126" s="166">
        <v>0</v>
      </c>
      <c r="AI126" s="186">
        <f t="shared" si="12"/>
        <v>0</v>
      </c>
      <c r="AJ126" s="212">
        <f t="shared" si="21"/>
        <v>0</v>
      </c>
      <c r="AK126" s="169"/>
      <c r="AL126" s="227">
        <f t="shared" si="17"/>
        <v>0</v>
      </c>
      <c r="AM126" s="158"/>
      <c r="AN126" s="159"/>
      <c r="AO126" s="212">
        <f t="shared" si="18"/>
        <v>0</v>
      </c>
      <c r="AP126" s="213">
        <f t="shared" si="18"/>
        <v>0</v>
      </c>
      <c r="AQ126" s="213">
        <f t="shared" si="19"/>
        <v>0</v>
      </c>
      <c r="AR126" s="222"/>
    </row>
    <row r="127" spans="1:44" hidden="1" x14ac:dyDescent="0.3">
      <c r="A127" s="477"/>
      <c r="B127" s="257" t="s">
        <v>237</v>
      </c>
      <c r="C127" s="386"/>
      <c r="D127" s="386"/>
      <c r="E127" s="386"/>
      <c r="F127" s="386"/>
      <c r="G127" s="386"/>
      <c r="H127" s="386"/>
      <c r="I127" s="267"/>
      <c r="J127" s="15"/>
      <c r="K127" s="15"/>
      <c r="L127" s="15"/>
      <c r="M127" s="15"/>
      <c r="N127" s="15"/>
      <c r="O127" s="15"/>
      <c r="P127" s="15"/>
      <c r="Q127" s="15"/>
      <c r="R127" s="15"/>
      <c r="S127" s="15"/>
      <c r="T127" s="79"/>
      <c r="U127" s="165">
        <v>0</v>
      </c>
      <c r="V127" s="152"/>
      <c r="W127" s="189">
        <f t="shared" si="11"/>
        <v>0</v>
      </c>
      <c r="X127" s="190">
        <f t="shared" si="13"/>
        <v>0</v>
      </c>
      <c r="Y127" s="207">
        <v>0</v>
      </c>
      <c r="Z127" s="191">
        <f t="shared" si="14"/>
        <v>0</v>
      </c>
      <c r="AA127" s="158"/>
      <c r="AB127" s="158"/>
      <c r="AC127" s="212">
        <f t="shared" si="20"/>
        <v>0</v>
      </c>
      <c r="AD127" s="213">
        <f t="shared" si="15"/>
        <v>0</v>
      </c>
      <c r="AE127" s="213">
        <f t="shared" si="16"/>
        <v>0</v>
      </c>
      <c r="AF127" s="162"/>
      <c r="AG127" s="165">
        <v>0</v>
      </c>
      <c r="AH127" s="166">
        <v>0</v>
      </c>
      <c r="AI127" s="186">
        <f t="shared" si="12"/>
        <v>0</v>
      </c>
      <c r="AJ127" s="212">
        <f t="shared" si="21"/>
        <v>0</v>
      </c>
      <c r="AK127" s="169"/>
      <c r="AL127" s="227">
        <f t="shared" si="17"/>
        <v>0</v>
      </c>
      <c r="AM127" s="158"/>
      <c r="AN127" s="159"/>
      <c r="AO127" s="212">
        <f t="shared" si="18"/>
        <v>0</v>
      </c>
      <c r="AP127" s="213">
        <f t="shared" si="18"/>
        <v>0</v>
      </c>
      <c r="AQ127" s="213">
        <f t="shared" si="19"/>
        <v>0</v>
      </c>
      <c r="AR127" s="222"/>
    </row>
    <row r="128" spans="1:44" hidden="1" x14ac:dyDescent="0.3">
      <c r="A128" s="477"/>
      <c r="B128" s="257" t="s">
        <v>238</v>
      </c>
      <c r="C128" s="386"/>
      <c r="D128" s="386"/>
      <c r="E128" s="386"/>
      <c r="F128" s="386"/>
      <c r="G128" s="386"/>
      <c r="H128" s="386"/>
      <c r="I128" s="267"/>
      <c r="J128" s="15"/>
      <c r="K128" s="15"/>
      <c r="L128" s="15"/>
      <c r="M128" s="15"/>
      <c r="N128" s="15"/>
      <c r="O128" s="15"/>
      <c r="P128" s="15"/>
      <c r="Q128" s="15"/>
      <c r="R128" s="15"/>
      <c r="S128" s="15"/>
      <c r="T128" s="79"/>
      <c r="U128" s="165">
        <v>0</v>
      </c>
      <c r="V128" s="152"/>
      <c r="W128" s="189">
        <f t="shared" si="11"/>
        <v>0</v>
      </c>
      <c r="X128" s="190">
        <f t="shared" si="13"/>
        <v>0</v>
      </c>
      <c r="Y128" s="207">
        <v>0</v>
      </c>
      <c r="Z128" s="191">
        <f t="shared" si="14"/>
        <v>0</v>
      </c>
      <c r="AA128" s="158"/>
      <c r="AB128" s="158"/>
      <c r="AC128" s="212">
        <f t="shared" si="20"/>
        <v>0</v>
      </c>
      <c r="AD128" s="213">
        <f t="shared" si="15"/>
        <v>0</v>
      </c>
      <c r="AE128" s="213">
        <f t="shared" si="16"/>
        <v>0</v>
      </c>
      <c r="AF128" s="162"/>
      <c r="AG128" s="165">
        <v>0</v>
      </c>
      <c r="AH128" s="166">
        <v>0</v>
      </c>
      <c r="AI128" s="186">
        <f t="shared" si="12"/>
        <v>0</v>
      </c>
      <c r="AJ128" s="212">
        <f t="shared" si="21"/>
        <v>0</v>
      </c>
      <c r="AK128" s="169"/>
      <c r="AL128" s="227">
        <f t="shared" si="17"/>
        <v>0</v>
      </c>
      <c r="AM128" s="158"/>
      <c r="AN128" s="159"/>
      <c r="AO128" s="212">
        <f t="shared" si="18"/>
        <v>0</v>
      </c>
      <c r="AP128" s="213">
        <f t="shared" si="18"/>
        <v>0</v>
      </c>
      <c r="AQ128" s="213">
        <f t="shared" si="19"/>
        <v>0</v>
      </c>
      <c r="AR128" s="222"/>
    </row>
    <row r="129" spans="1:44" hidden="1" x14ac:dyDescent="0.3">
      <c r="A129" s="477"/>
      <c r="B129" s="257" t="s">
        <v>239</v>
      </c>
      <c r="C129" s="386"/>
      <c r="D129" s="386"/>
      <c r="E129" s="386"/>
      <c r="F129" s="386"/>
      <c r="G129" s="386"/>
      <c r="H129" s="386"/>
      <c r="I129" s="267"/>
      <c r="J129" s="15"/>
      <c r="K129" s="15"/>
      <c r="L129" s="15"/>
      <c r="M129" s="15"/>
      <c r="N129" s="15"/>
      <c r="O129" s="15"/>
      <c r="P129" s="15"/>
      <c r="Q129" s="15"/>
      <c r="R129" s="15"/>
      <c r="S129" s="15"/>
      <c r="T129" s="79"/>
      <c r="U129" s="165">
        <v>0</v>
      </c>
      <c r="V129" s="152"/>
      <c r="W129" s="189">
        <f t="shared" si="11"/>
        <v>0</v>
      </c>
      <c r="X129" s="190">
        <f t="shared" si="13"/>
        <v>0</v>
      </c>
      <c r="Y129" s="207">
        <v>0</v>
      </c>
      <c r="Z129" s="191">
        <f t="shared" si="14"/>
        <v>0</v>
      </c>
      <c r="AA129" s="158"/>
      <c r="AB129" s="158"/>
      <c r="AC129" s="212">
        <f t="shared" si="20"/>
        <v>0</v>
      </c>
      <c r="AD129" s="213">
        <f t="shared" si="15"/>
        <v>0</v>
      </c>
      <c r="AE129" s="213">
        <f t="shared" si="16"/>
        <v>0</v>
      </c>
      <c r="AF129" s="162"/>
      <c r="AG129" s="165">
        <v>0</v>
      </c>
      <c r="AH129" s="166">
        <v>0</v>
      </c>
      <c r="AI129" s="186">
        <f t="shared" si="12"/>
        <v>0</v>
      </c>
      <c r="AJ129" s="212">
        <f t="shared" si="21"/>
        <v>0</v>
      </c>
      <c r="AK129" s="169"/>
      <c r="AL129" s="227">
        <f t="shared" si="17"/>
        <v>0</v>
      </c>
      <c r="AM129" s="158"/>
      <c r="AN129" s="159"/>
      <c r="AO129" s="212">
        <f t="shared" si="18"/>
        <v>0</v>
      </c>
      <c r="AP129" s="213">
        <f t="shared" si="18"/>
        <v>0</v>
      </c>
      <c r="AQ129" s="213">
        <f t="shared" si="19"/>
        <v>0</v>
      </c>
      <c r="AR129" s="222"/>
    </row>
    <row r="130" spans="1:44" hidden="1" x14ac:dyDescent="0.3">
      <c r="A130" s="477"/>
      <c r="B130" s="257" t="s">
        <v>240</v>
      </c>
      <c r="C130" s="386"/>
      <c r="D130" s="386"/>
      <c r="E130" s="386"/>
      <c r="F130" s="386"/>
      <c r="G130" s="386"/>
      <c r="H130" s="386"/>
      <c r="I130" s="267"/>
      <c r="J130" s="15"/>
      <c r="K130" s="15"/>
      <c r="L130" s="15"/>
      <c r="M130" s="15"/>
      <c r="N130" s="15"/>
      <c r="O130" s="15"/>
      <c r="P130" s="15"/>
      <c r="Q130" s="15"/>
      <c r="R130" s="15"/>
      <c r="S130" s="15"/>
      <c r="T130" s="79"/>
      <c r="U130" s="165">
        <v>0</v>
      </c>
      <c r="V130" s="152"/>
      <c r="W130" s="189">
        <f t="shared" si="11"/>
        <v>0</v>
      </c>
      <c r="X130" s="190">
        <f t="shared" si="13"/>
        <v>0</v>
      </c>
      <c r="Y130" s="207">
        <v>0</v>
      </c>
      <c r="Z130" s="191">
        <f t="shared" si="14"/>
        <v>0</v>
      </c>
      <c r="AA130" s="158"/>
      <c r="AB130" s="158"/>
      <c r="AC130" s="212">
        <f t="shared" si="20"/>
        <v>0</v>
      </c>
      <c r="AD130" s="213">
        <f t="shared" si="15"/>
        <v>0</v>
      </c>
      <c r="AE130" s="213">
        <f t="shared" si="16"/>
        <v>0</v>
      </c>
      <c r="AF130" s="162"/>
      <c r="AG130" s="165">
        <v>0</v>
      </c>
      <c r="AH130" s="166">
        <v>0</v>
      </c>
      <c r="AI130" s="186">
        <f t="shared" si="12"/>
        <v>0</v>
      </c>
      <c r="AJ130" s="212">
        <f t="shared" si="21"/>
        <v>0</v>
      </c>
      <c r="AK130" s="169"/>
      <c r="AL130" s="227">
        <f t="shared" si="17"/>
        <v>0</v>
      </c>
      <c r="AM130" s="158"/>
      <c r="AN130" s="159"/>
      <c r="AO130" s="212">
        <f t="shared" si="18"/>
        <v>0</v>
      </c>
      <c r="AP130" s="213">
        <f t="shared" si="18"/>
        <v>0</v>
      </c>
      <c r="AQ130" s="213">
        <f t="shared" si="19"/>
        <v>0</v>
      </c>
      <c r="AR130" s="222"/>
    </row>
    <row r="131" spans="1:44" hidden="1" x14ac:dyDescent="0.3">
      <c r="A131" s="477"/>
      <c r="B131" s="257" t="s">
        <v>241</v>
      </c>
      <c r="C131" s="386"/>
      <c r="D131" s="386"/>
      <c r="E131" s="386"/>
      <c r="F131" s="386"/>
      <c r="G131" s="386"/>
      <c r="H131" s="386"/>
      <c r="I131" s="267"/>
      <c r="J131" s="15"/>
      <c r="K131" s="15"/>
      <c r="L131" s="15"/>
      <c r="M131" s="15"/>
      <c r="N131" s="15"/>
      <c r="O131" s="15"/>
      <c r="P131" s="15"/>
      <c r="Q131" s="15"/>
      <c r="R131" s="15"/>
      <c r="S131" s="15"/>
      <c r="T131" s="79"/>
      <c r="U131" s="165">
        <v>0</v>
      </c>
      <c r="V131" s="152"/>
      <c r="W131" s="189">
        <f t="shared" si="11"/>
        <v>0</v>
      </c>
      <c r="X131" s="190">
        <f t="shared" si="13"/>
        <v>0</v>
      </c>
      <c r="Y131" s="207">
        <v>0</v>
      </c>
      <c r="Z131" s="191">
        <f t="shared" si="14"/>
        <v>0</v>
      </c>
      <c r="AA131" s="158"/>
      <c r="AB131" s="158"/>
      <c r="AC131" s="212">
        <f t="shared" si="20"/>
        <v>0</v>
      </c>
      <c r="AD131" s="213">
        <f t="shared" si="15"/>
        <v>0</v>
      </c>
      <c r="AE131" s="213">
        <f t="shared" si="16"/>
        <v>0</v>
      </c>
      <c r="AF131" s="162"/>
      <c r="AG131" s="165">
        <v>0</v>
      </c>
      <c r="AH131" s="166">
        <v>0</v>
      </c>
      <c r="AI131" s="186">
        <f t="shared" si="12"/>
        <v>0</v>
      </c>
      <c r="AJ131" s="212">
        <f t="shared" si="21"/>
        <v>0</v>
      </c>
      <c r="AK131" s="169"/>
      <c r="AL131" s="227">
        <f t="shared" si="17"/>
        <v>0</v>
      </c>
      <c r="AM131" s="158"/>
      <c r="AN131" s="159"/>
      <c r="AO131" s="212">
        <f t="shared" si="18"/>
        <v>0</v>
      </c>
      <c r="AP131" s="213">
        <f t="shared" si="18"/>
        <v>0</v>
      </c>
      <c r="AQ131" s="213">
        <f t="shared" si="19"/>
        <v>0</v>
      </c>
      <c r="AR131" s="222"/>
    </row>
    <row r="132" spans="1:44" hidden="1" x14ac:dyDescent="0.3">
      <c r="A132" s="477"/>
      <c r="B132" s="257" t="s">
        <v>242</v>
      </c>
      <c r="C132" s="386"/>
      <c r="D132" s="386"/>
      <c r="E132" s="386"/>
      <c r="F132" s="386"/>
      <c r="G132" s="386"/>
      <c r="H132" s="386"/>
      <c r="I132" s="267"/>
      <c r="J132" s="15"/>
      <c r="K132" s="15"/>
      <c r="L132" s="15"/>
      <c r="M132" s="15"/>
      <c r="N132" s="15"/>
      <c r="O132" s="15"/>
      <c r="P132" s="15"/>
      <c r="Q132" s="15"/>
      <c r="R132" s="15"/>
      <c r="S132" s="15"/>
      <c r="T132" s="79"/>
      <c r="U132" s="165">
        <v>0</v>
      </c>
      <c r="V132" s="152"/>
      <c r="W132" s="189">
        <f t="shared" si="11"/>
        <v>0</v>
      </c>
      <c r="X132" s="190">
        <f t="shared" si="13"/>
        <v>0</v>
      </c>
      <c r="Y132" s="207">
        <v>0</v>
      </c>
      <c r="Z132" s="191">
        <f t="shared" si="14"/>
        <v>0</v>
      </c>
      <c r="AA132" s="158"/>
      <c r="AB132" s="158"/>
      <c r="AC132" s="212">
        <f t="shared" si="20"/>
        <v>0</v>
      </c>
      <c r="AD132" s="213">
        <f t="shared" si="15"/>
        <v>0</v>
      </c>
      <c r="AE132" s="213">
        <f t="shared" si="16"/>
        <v>0</v>
      </c>
      <c r="AF132" s="162"/>
      <c r="AG132" s="165">
        <v>0</v>
      </c>
      <c r="AH132" s="166">
        <v>0</v>
      </c>
      <c r="AI132" s="186">
        <f t="shared" si="12"/>
        <v>0</v>
      </c>
      <c r="AJ132" s="212">
        <f t="shared" si="21"/>
        <v>0</v>
      </c>
      <c r="AK132" s="169"/>
      <c r="AL132" s="227">
        <f t="shared" si="17"/>
        <v>0</v>
      </c>
      <c r="AM132" s="158"/>
      <c r="AN132" s="159"/>
      <c r="AO132" s="212">
        <f t="shared" si="18"/>
        <v>0</v>
      </c>
      <c r="AP132" s="213">
        <f t="shared" si="18"/>
        <v>0</v>
      </c>
      <c r="AQ132" s="213">
        <f t="shared" si="19"/>
        <v>0</v>
      </c>
      <c r="AR132" s="222"/>
    </row>
    <row r="133" spans="1:44" hidden="1" x14ac:dyDescent="0.3">
      <c r="A133" s="477"/>
      <c r="B133" s="257" t="s">
        <v>243</v>
      </c>
      <c r="C133" s="386"/>
      <c r="D133" s="386"/>
      <c r="E133" s="386"/>
      <c r="F133" s="386"/>
      <c r="G133" s="386"/>
      <c r="H133" s="386"/>
      <c r="I133" s="267"/>
      <c r="J133" s="15"/>
      <c r="K133" s="15"/>
      <c r="L133" s="15"/>
      <c r="M133" s="15"/>
      <c r="N133" s="15"/>
      <c r="O133" s="15"/>
      <c r="P133" s="15"/>
      <c r="Q133" s="15"/>
      <c r="R133" s="15"/>
      <c r="S133" s="15"/>
      <c r="T133" s="79"/>
      <c r="U133" s="165">
        <v>0</v>
      </c>
      <c r="V133" s="152"/>
      <c r="W133" s="189">
        <f t="shared" si="11"/>
        <v>0</v>
      </c>
      <c r="X133" s="190">
        <f t="shared" si="13"/>
        <v>0</v>
      </c>
      <c r="Y133" s="207">
        <v>0</v>
      </c>
      <c r="Z133" s="191">
        <f t="shared" si="14"/>
        <v>0</v>
      </c>
      <c r="AA133" s="158"/>
      <c r="AB133" s="158"/>
      <c r="AC133" s="212">
        <f t="shared" si="20"/>
        <v>0</v>
      </c>
      <c r="AD133" s="213">
        <f t="shared" si="15"/>
        <v>0</v>
      </c>
      <c r="AE133" s="213">
        <f t="shared" si="16"/>
        <v>0</v>
      </c>
      <c r="AF133" s="162"/>
      <c r="AG133" s="165">
        <v>0</v>
      </c>
      <c r="AH133" s="166">
        <v>0</v>
      </c>
      <c r="AI133" s="186">
        <f t="shared" si="12"/>
        <v>0</v>
      </c>
      <c r="AJ133" s="212">
        <f t="shared" si="21"/>
        <v>0</v>
      </c>
      <c r="AK133" s="169"/>
      <c r="AL133" s="227">
        <f t="shared" si="17"/>
        <v>0</v>
      </c>
      <c r="AM133" s="158"/>
      <c r="AN133" s="159"/>
      <c r="AO133" s="212">
        <f t="shared" si="18"/>
        <v>0</v>
      </c>
      <c r="AP133" s="213">
        <f t="shared" si="18"/>
        <v>0</v>
      </c>
      <c r="AQ133" s="213">
        <f t="shared" si="19"/>
        <v>0</v>
      </c>
      <c r="AR133" s="222"/>
    </row>
    <row r="134" spans="1:44" hidden="1" x14ac:dyDescent="0.3">
      <c r="A134" s="477"/>
      <c r="B134" s="257" t="s">
        <v>244</v>
      </c>
      <c r="C134" s="386"/>
      <c r="D134" s="386"/>
      <c r="E134" s="386"/>
      <c r="F134" s="386"/>
      <c r="G134" s="386"/>
      <c r="H134" s="386"/>
      <c r="I134" s="267"/>
      <c r="J134" s="15"/>
      <c r="K134" s="15"/>
      <c r="L134" s="15"/>
      <c r="M134" s="15"/>
      <c r="N134" s="15"/>
      <c r="O134" s="15"/>
      <c r="P134" s="15"/>
      <c r="Q134" s="15"/>
      <c r="R134" s="15"/>
      <c r="S134" s="15"/>
      <c r="T134" s="79"/>
      <c r="U134" s="165">
        <v>0</v>
      </c>
      <c r="V134" s="152"/>
      <c r="W134" s="189">
        <f t="shared" si="11"/>
        <v>0</v>
      </c>
      <c r="X134" s="190">
        <f t="shared" si="13"/>
        <v>0</v>
      </c>
      <c r="Y134" s="207">
        <v>0</v>
      </c>
      <c r="Z134" s="191">
        <f t="shared" si="14"/>
        <v>0</v>
      </c>
      <c r="AA134" s="158"/>
      <c r="AB134" s="158"/>
      <c r="AC134" s="212">
        <f t="shared" si="20"/>
        <v>0</v>
      </c>
      <c r="AD134" s="213">
        <f t="shared" si="15"/>
        <v>0</v>
      </c>
      <c r="AE134" s="213">
        <f t="shared" si="16"/>
        <v>0</v>
      </c>
      <c r="AF134" s="162"/>
      <c r="AG134" s="165">
        <v>0</v>
      </c>
      <c r="AH134" s="166">
        <v>0</v>
      </c>
      <c r="AI134" s="186">
        <f t="shared" si="12"/>
        <v>0</v>
      </c>
      <c r="AJ134" s="212">
        <f t="shared" si="21"/>
        <v>0</v>
      </c>
      <c r="AK134" s="169"/>
      <c r="AL134" s="227">
        <f t="shared" si="17"/>
        <v>0</v>
      </c>
      <c r="AM134" s="158"/>
      <c r="AN134" s="159"/>
      <c r="AO134" s="212">
        <f t="shared" si="18"/>
        <v>0</v>
      </c>
      <c r="AP134" s="213">
        <f t="shared" si="18"/>
        <v>0</v>
      </c>
      <c r="AQ134" s="213">
        <f t="shared" si="19"/>
        <v>0</v>
      </c>
      <c r="AR134" s="222"/>
    </row>
    <row r="135" spans="1:44" hidden="1" x14ac:dyDescent="0.3">
      <c r="A135" s="477"/>
      <c r="B135" s="257" t="s">
        <v>245</v>
      </c>
      <c r="C135" s="386"/>
      <c r="D135" s="386"/>
      <c r="E135" s="386"/>
      <c r="F135" s="386"/>
      <c r="G135" s="386"/>
      <c r="H135" s="386"/>
      <c r="I135" s="267"/>
      <c r="J135" s="15"/>
      <c r="K135" s="15"/>
      <c r="L135" s="15"/>
      <c r="M135" s="15"/>
      <c r="N135" s="15"/>
      <c r="O135" s="15"/>
      <c r="P135" s="15"/>
      <c r="Q135" s="15"/>
      <c r="R135" s="15"/>
      <c r="S135" s="15"/>
      <c r="T135" s="79"/>
      <c r="U135" s="165">
        <v>0</v>
      </c>
      <c r="V135" s="152"/>
      <c r="W135" s="189">
        <f t="shared" si="11"/>
        <v>0</v>
      </c>
      <c r="X135" s="190">
        <f t="shared" si="13"/>
        <v>0</v>
      </c>
      <c r="Y135" s="207">
        <v>0</v>
      </c>
      <c r="Z135" s="191">
        <f t="shared" si="14"/>
        <v>0</v>
      </c>
      <c r="AA135" s="158"/>
      <c r="AB135" s="158"/>
      <c r="AC135" s="212">
        <f t="shared" si="20"/>
        <v>0</v>
      </c>
      <c r="AD135" s="213">
        <f t="shared" si="15"/>
        <v>0</v>
      </c>
      <c r="AE135" s="213">
        <f t="shared" si="16"/>
        <v>0</v>
      </c>
      <c r="AF135" s="162"/>
      <c r="AG135" s="165">
        <v>0</v>
      </c>
      <c r="AH135" s="166">
        <v>0</v>
      </c>
      <c r="AI135" s="186">
        <f t="shared" si="12"/>
        <v>0</v>
      </c>
      <c r="AJ135" s="212">
        <f t="shared" si="21"/>
        <v>0</v>
      </c>
      <c r="AK135" s="169"/>
      <c r="AL135" s="227">
        <f t="shared" si="17"/>
        <v>0</v>
      </c>
      <c r="AM135" s="158"/>
      <c r="AN135" s="159"/>
      <c r="AO135" s="212">
        <f t="shared" si="18"/>
        <v>0</v>
      </c>
      <c r="AP135" s="213">
        <f t="shared" si="18"/>
        <v>0</v>
      </c>
      <c r="AQ135" s="213">
        <f t="shared" si="19"/>
        <v>0</v>
      </c>
      <c r="AR135" s="222"/>
    </row>
    <row r="136" spans="1:44" hidden="1" x14ac:dyDescent="0.3">
      <c r="A136" s="477"/>
      <c r="B136" s="257" t="s">
        <v>246</v>
      </c>
      <c r="C136" s="386"/>
      <c r="D136" s="386"/>
      <c r="E136" s="386"/>
      <c r="F136" s="386"/>
      <c r="G136" s="386"/>
      <c r="H136" s="386"/>
      <c r="I136" s="267"/>
      <c r="J136" s="15"/>
      <c r="K136" s="15"/>
      <c r="L136" s="15"/>
      <c r="M136" s="15"/>
      <c r="N136" s="15"/>
      <c r="O136" s="15"/>
      <c r="P136" s="15"/>
      <c r="Q136" s="15"/>
      <c r="R136" s="15"/>
      <c r="S136" s="15"/>
      <c r="T136" s="79"/>
      <c r="U136" s="165">
        <v>0</v>
      </c>
      <c r="V136" s="152"/>
      <c r="W136" s="189">
        <f t="shared" si="11"/>
        <v>0</v>
      </c>
      <c r="X136" s="190">
        <f t="shared" si="13"/>
        <v>0</v>
      </c>
      <c r="Y136" s="207">
        <v>0</v>
      </c>
      <c r="Z136" s="191">
        <f t="shared" si="14"/>
        <v>0</v>
      </c>
      <c r="AA136" s="158"/>
      <c r="AB136" s="158"/>
      <c r="AC136" s="212">
        <f t="shared" si="20"/>
        <v>0</v>
      </c>
      <c r="AD136" s="213">
        <f t="shared" si="15"/>
        <v>0</v>
      </c>
      <c r="AE136" s="213">
        <f t="shared" si="16"/>
        <v>0</v>
      </c>
      <c r="AF136" s="162"/>
      <c r="AG136" s="165">
        <v>0</v>
      </c>
      <c r="AH136" s="166">
        <v>0</v>
      </c>
      <c r="AI136" s="186">
        <f t="shared" si="12"/>
        <v>0</v>
      </c>
      <c r="AJ136" s="212">
        <f t="shared" si="21"/>
        <v>0</v>
      </c>
      <c r="AK136" s="169"/>
      <c r="AL136" s="227">
        <f t="shared" si="17"/>
        <v>0</v>
      </c>
      <c r="AM136" s="158"/>
      <c r="AN136" s="159"/>
      <c r="AO136" s="212">
        <f t="shared" si="18"/>
        <v>0</v>
      </c>
      <c r="AP136" s="213">
        <f t="shared" si="18"/>
        <v>0</v>
      </c>
      <c r="AQ136" s="213">
        <f t="shared" si="19"/>
        <v>0</v>
      </c>
      <c r="AR136" s="222"/>
    </row>
    <row r="137" spans="1:44" hidden="1" x14ac:dyDescent="0.3">
      <c r="A137" s="477"/>
      <c r="B137" s="257" t="s">
        <v>247</v>
      </c>
      <c r="C137" s="386"/>
      <c r="D137" s="386"/>
      <c r="E137" s="386"/>
      <c r="F137" s="386"/>
      <c r="G137" s="386"/>
      <c r="H137" s="386"/>
      <c r="I137" s="267"/>
      <c r="J137" s="15"/>
      <c r="K137" s="15"/>
      <c r="L137" s="15"/>
      <c r="M137" s="15"/>
      <c r="N137" s="15"/>
      <c r="O137" s="15"/>
      <c r="P137" s="15"/>
      <c r="Q137" s="15"/>
      <c r="R137" s="15"/>
      <c r="S137" s="15"/>
      <c r="T137" s="79"/>
      <c r="U137" s="165">
        <v>0</v>
      </c>
      <c r="V137" s="152"/>
      <c r="W137" s="189">
        <f t="shared" si="11"/>
        <v>0</v>
      </c>
      <c r="X137" s="190">
        <f t="shared" si="13"/>
        <v>0</v>
      </c>
      <c r="Y137" s="207">
        <v>0</v>
      </c>
      <c r="Z137" s="191">
        <f t="shared" si="14"/>
        <v>0</v>
      </c>
      <c r="AA137" s="158"/>
      <c r="AB137" s="158"/>
      <c r="AC137" s="212">
        <f t="shared" si="20"/>
        <v>0</v>
      </c>
      <c r="AD137" s="213">
        <f t="shared" si="15"/>
        <v>0</v>
      </c>
      <c r="AE137" s="213">
        <f t="shared" si="16"/>
        <v>0</v>
      </c>
      <c r="AF137" s="162"/>
      <c r="AG137" s="165">
        <v>0</v>
      </c>
      <c r="AH137" s="166">
        <v>0</v>
      </c>
      <c r="AI137" s="186">
        <f t="shared" si="12"/>
        <v>0</v>
      </c>
      <c r="AJ137" s="212">
        <f t="shared" si="21"/>
        <v>0</v>
      </c>
      <c r="AK137" s="169"/>
      <c r="AL137" s="227">
        <f t="shared" si="17"/>
        <v>0</v>
      </c>
      <c r="AM137" s="158"/>
      <c r="AN137" s="159"/>
      <c r="AO137" s="212">
        <f t="shared" si="18"/>
        <v>0</v>
      </c>
      <c r="AP137" s="213">
        <f t="shared" si="18"/>
        <v>0</v>
      </c>
      <c r="AQ137" s="213">
        <f t="shared" si="19"/>
        <v>0</v>
      </c>
      <c r="AR137" s="222"/>
    </row>
    <row r="138" spans="1:44" hidden="1" x14ac:dyDescent="0.3">
      <c r="A138" s="477"/>
      <c r="B138" s="257" t="s">
        <v>248</v>
      </c>
      <c r="C138" s="386"/>
      <c r="D138" s="386"/>
      <c r="E138" s="386"/>
      <c r="F138" s="386"/>
      <c r="G138" s="386"/>
      <c r="H138" s="386"/>
      <c r="I138" s="267"/>
      <c r="J138" s="15"/>
      <c r="K138" s="15"/>
      <c r="L138" s="15"/>
      <c r="M138" s="15"/>
      <c r="N138" s="15"/>
      <c r="O138" s="15"/>
      <c r="P138" s="15"/>
      <c r="Q138" s="15"/>
      <c r="R138" s="15"/>
      <c r="S138" s="15"/>
      <c r="T138" s="79"/>
      <c r="U138" s="165">
        <v>0</v>
      </c>
      <c r="V138" s="152"/>
      <c r="W138" s="189">
        <f t="shared" si="11"/>
        <v>0</v>
      </c>
      <c r="X138" s="190">
        <f t="shared" si="13"/>
        <v>0</v>
      </c>
      <c r="Y138" s="207">
        <v>0</v>
      </c>
      <c r="Z138" s="191">
        <f t="shared" si="14"/>
        <v>0</v>
      </c>
      <c r="AA138" s="158"/>
      <c r="AB138" s="158"/>
      <c r="AC138" s="212">
        <f t="shared" si="20"/>
        <v>0</v>
      </c>
      <c r="AD138" s="213">
        <f t="shared" si="15"/>
        <v>0</v>
      </c>
      <c r="AE138" s="213">
        <f t="shared" si="16"/>
        <v>0</v>
      </c>
      <c r="AF138" s="162"/>
      <c r="AG138" s="165">
        <v>0</v>
      </c>
      <c r="AH138" s="166">
        <v>0</v>
      </c>
      <c r="AI138" s="186">
        <f t="shared" si="12"/>
        <v>0</v>
      </c>
      <c r="AJ138" s="212">
        <f t="shared" si="21"/>
        <v>0</v>
      </c>
      <c r="AK138" s="169"/>
      <c r="AL138" s="227">
        <f t="shared" si="17"/>
        <v>0</v>
      </c>
      <c r="AM138" s="158"/>
      <c r="AN138" s="159"/>
      <c r="AO138" s="212">
        <f t="shared" si="18"/>
        <v>0</v>
      </c>
      <c r="AP138" s="213">
        <f t="shared" si="18"/>
        <v>0</v>
      </c>
      <c r="AQ138" s="213">
        <f t="shared" si="19"/>
        <v>0</v>
      </c>
      <c r="AR138" s="222"/>
    </row>
    <row r="139" spans="1:44" hidden="1" x14ac:dyDescent="0.3">
      <c r="A139" s="477"/>
      <c r="B139" s="257" t="s">
        <v>249</v>
      </c>
      <c r="C139" s="386"/>
      <c r="D139" s="386"/>
      <c r="E139" s="386"/>
      <c r="F139" s="386"/>
      <c r="G139" s="386"/>
      <c r="H139" s="386"/>
      <c r="I139" s="267"/>
      <c r="J139" s="15"/>
      <c r="K139" s="15"/>
      <c r="L139" s="15"/>
      <c r="M139" s="15"/>
      <c r="N139" s="15"/>
      <c r="O139" s="15"/>
      <c r="P139" s="15"/>
      <c r="Q139" s="15"/>
      <c r="R139" s="15"/>
      <c r="S139" s="15"/>
      <c r="T139" s="79"/>
      <c r="U139" s="165">
        <v>0</v>
      </c>
      <c r="V139" s="152"/>
      <c r="W139" s="189">
        <f t="shared" si="11"/>
        <v>0</v>
      </c>
      <c r="X139" s="190">
        <f t="shared" si="13"/>
        <v>0</v>
      </c>
      <c r="Y139" s="207">
        <v>0</v>
      </c>
      <c r="Z139" s="191">
        <f t="shared" si="14"/>
        <v>0</v>
      </c>
      <c r="AA139" s="158"/>
      <c r="AB139" s="158"/>
      <c r="AC139" s="212">
        <f t="shared" si="20"/>
        <v>0</v>
      </c>
      <c r="AD139" s="213">
        <f t="shared" si="15"/>
        <v>0</v>
      </c>
      <c r="AE139" s="213">
        <f t="shared" si="16"/>
        <v>0</v>
      </c>
      <c r="AF139" s="162"/>
      <c r="AG139" s="165">
        <v>0</v>
      </c>
      <c r="AH139" s="166">
        <v>0</v>
      </c>
      <c r="AI139" s="186">
        <f t="shared" si="12"/>
        <v>0</v>
      </c>
      <c r="AJ139" s="212">
        <f t="shared" si="21"/>
        <v>0</v>
      </c>
      <c r="AK139" s="169"/>
      <c r="AL139" s="227">
        <f t="shared" si="17"/>
        <v>0</v>
      </c>
      <c r="AM139" s="158"/>
      <c r="AN139" s="159"/>
      <c r="AO139" s="212">
        <f t="shared" si="18"/>
        <v>0</v>
      </c>
      <c r="AP139" s="213">
        <f t="shared" si="18"/>
        <v>0</v>
      </c>
      <c r="AQ139" s="213">
        <f t="shared" si="19"/>
        <v>0</v>
      </c>
      <c r="AR139" s="222"/>
    </row>
    <row r="140" spans="1:44" hidden="1" x14ac:dyDescent="0.3">
      <c r="A140" s="477"/>
      <c r="B140" s="257" t="s">
        <v>250</v>
      </c>
      <c r="C140" s="386"/>
      <c r="D140" s="386"/>
      <c r="E140" s="386"/>
      <c r="F140" s="386"/>
      <c r="G140" s="386"/>
      <c r="H140" s="386"/>
      <c r="I140" s="267"/>
      <c r="J140" s="15"/>
      <c r="K140" s="15"/>
      <c r="L140" s="15"/>
      <c r="M140" s="15"/>
      <c r="N140" s="15"/>
      <c r="O140" s="15"/>
      <c r="P140" s="15"/>
      <c r="Q140" s="15"/>
      <c r="R140" s="15"/>
      <c r="S140" s="15"/>
      <c r="T140" s="79"/>
      <c r="U140" s="165">
        <v>0</v>
      </c>
      <c r="V140" s="152"/>
      <c r="W140" s="189">
        <f t="shared" si="11"/>
        <v>0</v>
      </c>
      <c r="X140" s="190">
        <f t="shared" si="13"/>
        <v>0</v>
      </c>
      <c r="Y140" s="207">
        <v>0</v>
      </c>
      <c r="Z140" s="191">
        <f t="shared" si="14"/>
        <v>0</v>
      </c>
      <c r="AA140" s="158"/>
      <c r="AB140" s="158"/>
      <c r="AC140" s="212">
        <f t="shared" si="20"/>
        <v>0</v>
      </c>
      <c r="AD140" s="213">
        <f t="shared" si="15"/>
        <v>0</v>
      </c>
      <c r="AE140" s="213">
        <f t="shared" si="16"/>
        <v>0</v>
      </c>
      <c r="AF140" s="162"/>
      <c r="AG140" s="165">
        <v>0</v>
      </c>
      <c r="AH140" s="166">
        <v>0</v>
      </c>
      <c r="AI140" s="186">
        <f t="shared" si="12"/>
        <v>0</v>
      </c>
      <c r="AJ140" s="212">
        <f t="shared" si="21"/>
        <v>0</v>
      </c>
      <c r="AK140" s="169"/>
      <c r="AL140" s="227">
        <f t="shared" si="17"/>
        <v>0</v>
      </c>
      <c r="AM140" s="158"/>
      <c r="AN140" s="159"/>
      <c r="AO140" s="212">
        <f t="shared" si="18"/>
        <v>0</v>
      </c>
      <c r="AP140" s="213">
        <f t="shared" si="18"/>
        <v>0</v>
      </c>
      <c r="AQ140" s="213">
        <f t="shared" si="19"/>
        <v>0</v>
      </c>
      <c r="AR140" s="222"/>
    </row>
    <row r="141" spans="1:44" hidden="1" x14ac:dyDescent="0.3">
      <c r="A141" s="477"/>
      <c r="B141" s="257" t="s">
        <v>251</v>
      </c>
      <c r="C141" s="386"/>
      <c r="D141" s="386"/>
      <c r="E141" s="386"/>
      <c r="F141" s="386"/>
      <c r="G141" s="386"/>
      <c r="H141" s="386"/>
      <c r="I141" s="267"/>
      <c r="J141" s="15"/>
      <c r="K141" s="15"/>
      <c r="L141" s="15"/>
      <c r="M141" s="15"/>
      <c r="N141" s="15"/>
      <c r="O141" s="15"/>
      <c r="P141" s="15"/>
      <c r="Q141" s="15"/>
      <c r="R141" s="15"/>
      <c r="S141" s="15"/>
      <c r="T141" s="79"/>
      <c r="U141" s="165">
        <v>0</v>
      </c>
      <c r="V141" s="152"/>
      <c r="W141" s="189">
        <f t="shared" si="11"/>
        <v>0</v>
      </c>
      <c r="X141" s="190">
        <f t="shared" si="13"/>
        <v>0</v>
      </c>
      <c r="Y141" s="207">
        <v>0</v>
      </c>
      <c r="Z141" s="191">
        <f t="shared" si="14"/>
        <v>0</v>
      </c>
      <c r="AA141" s="158"/>
      <c r="AB141" s="158"/>
      <c r="AC141" s="212">
        <f t="shared" si="20"/>
        <v>0</v>
      </c>
      <c r="AD141" s="213">
        <f t="shared" si="15"/>
        <v>0</v>
      </c>
      <c r="AE141" s="213">
        <f t="shared" si="16"/>
        <v>0</v>
      </c>
      <c r="AF141" s="162"/>
      <c r="AG141" s="165">
        <v>0</v>
      </c>
      <c r="AH141" s="166">
        <v>0</v>
      </c>
      <c r="AI141" s="186">
        <f t="shared" si="12"/>
        <v>0</v>
      </c>
      <c r="AJ141" s="212">
        <f t="shared" si="21"/>
        <v>0</v>
      </c>
      <c r="AK141" s="169"/>
      <c r="AL141" s="227">
        <f t="shared" si="17"/>
        <v>0</v>
      </c>
      <c r="AM141" s="158"/>
      <c r="AN141" s="159"/>
      <c r="AO141" s="212">
        <f t="shared" si="18"/>
        <v>0</v>
      </c>
      <c r="AP141" s="213">
        <f t="shared" si="18"/>
        <v>0</v>
      </c>
      <c r="AQ141" s="213">
        <f t="shared" si="19"/>
        <v>0</v>
      </c>
      <c r="AR141" s="222"/>
    </row>
    <row r="142" spans="1:44" hidden="1" x14ac:dyDescent="0.3">
      <c r="A142" s="477"/>
      <c r="B142" s="257" t="s">
        <v>252</v>
      </c>
      <c r="C142" s="386"/>
      <c r="D142" s="386"/>
      <c r="E142" s="386"/>
      <c r="F142" s="386"/>
      <c r="G142" s="386"/>
      <c r="H142" s="386"/>
      <c r="I142" s="267"/>
      <c r="J142" s="15"/>
      <c r="K142" s="15"/>
      <c r="L142" s="15"/>
      <c r="M142" s="15"/>
      <c r="N142" s="15"/>
      <c r="O142" s="15"/>
      <c r="P142" s="15"/>
      <c r="Q142" s="15"/>
      <c r="R142" s="15"/>
      <c r="S142" s="15"/>
      <c r="T142" s="79"/>
      <c r="U142" s="165">
        <v>0</v>
      </c>
      <c r="V142" s="152"/>
      <c r="W142" s="189">
        <f t="shared" si="11"/>
        <v>0</v>
      </c>
      <c r="X142" s="190">
        <f t="shared" si="13"/>
        <v>0</v>
      </c>
      <c r="Y142" s="207">
        <v>0</v>
      </c>
      <c r="Z142" s="191">
        <f t="shared" si="14"/>
        <v>0</v>
      </c>
      <c r="AA142" s="158"/>
      <c r="AB142" s="158"/>
      <c r="AC142" s="212">
        <f t="shared" si="20"/>
        <v>0</v>
      </c>
      <c r="AD142" s="213">
        <f t="shared" si="15"/>
        <v>0</v>
      </c>
      <c r="AE142" s="213">
        <f t="shared" si="16"/>
        <v>0</v>
      </c>
      <c r="AF142" s="162"/>
      <c r="AG142" s="165">
        <v>0</v>
      </c>
      <c r="AH142" s="166">
        <v>0</v>
      </c>
      <c r="AI142" s="186">
        <f t="shared" si="12"/>
        <v>0</v>
      </c>
      <c r="AJ142" s="212">
        <f t="shared" si="21"/>
        <v>0</v>
      </c>
      <c r="AK142" s="169"/>
      <c r="AL142" s="227">
        <f t="shared" si="17"/>
        <v>0</v>
      </c>
      <c r="AM142" s="158"/>
      <c r="AN142" s="159"/>
      <c r="AO142" s="212">
        <f t="shared" si="18"/>
        <v>0</v>
      </c>
      <c r="AP142" s="213">
        <f t="shared" si="18"/>
        <v>0</v>
      </c>
      <c r="AQ142" s="213">
        <f t="shared" si="19"/>
        <v>0</v>
      </c>
      <c r="AR142" s="222"/>
    </row>
    <row r="143" spans="1:44" hidden="1" x14ac:dyDescent="0.3">
      <c r="A143" s="477"/>
      <c r="B143" s="257" t="s">
        <v>253</v>
      </c>
      <c r="C143" s="386"/>
      <c r="D143" s="386"/>
      <c r="E143" s="386"/>
      <c r="F143" s="386"/>
      <c r="G143" s="386"/>
      <c r="H143" s="386"/>
      <c r="I143" s="267"/>
      <c r="J143" s="15"/>
      <c r="K143" s="15"/>
      <c r="L143" s="15"/>
      <c r="M143" s="15"/>
      <c r="N143" s="15"/>
      <c r="O143" s="15"/>
      <c r="P143" s="15"/>
      <c r="Q143" s="15"/>
      <c r="R143" s="15"/>
      <c r="S143" s="15"/>
      <c r="T143" s="79"/>
      <c r="U143" s="165">
        <v>0</v>
      </c>
      <c r="V143" s="152"/>
      <c r="W143" s="189">
        <f t="shared" si="11"/>
        <v>0</v>
      </c>
      <c r="X143" s="190">
        <f t="shared" si="13"/>
        <v>0</v>
      </c>
      <c r="Y143" s="207">
        <v>0</v>
      </c>
      <c r="Z143" s="191">
        <f t="shared" si="14"/>
        <v>0</v>
      </c>
      <c r="AA143" s="158"/>
      <c r="AB143" s="158"/>
      <c r="AC143" s="212">
        <f t="shared" si="20"/>
        <v>0</v>
      </c>
      <c r="AD143" s="213">
        <f t="shared" si="15"/>
        <v>0</v>
      </c>
      <c r="AE143" s="213">
        <f t="shared" si="16"/>
        <v>0</v>
      </c>
      <c r="AF143" s="162"/>
      <c r="AG143" s="165">
        <v>0</v>
      </c>
      <c r="AH143" s="166">
        <v>0</v>
      </c>
      <c r="AI143" s="186">
        <f t="shared" si="12"/>
        <v>0</v>
      </c>
      <c r="AJ143" s="212">
        <f t="shared" si="21"/>
        <v>0</v>
      </c>
      <c r="AK143" s="169"/>
      <c r="AL143" s="227">
        <f t="shared" si="17"/>
        <v>0</v>
      </c>
      <c r="AM143" s="158"/>
      <c r="AN143" s="159"/>
      <c r="AO143" s="212">
        <f t="shared" si="18"/>
        <v>0</v>
      </c>
      <c r="AP143" s="213">
        <f t="shared" si="18"/>
        <v>0</v>
      </c>
      <c r="AQ143" s="213">
        <f t="shared" si="19"/>
        <v>0</v>
      </c>
      <c r="AR143" s="222"/>
    </row>
    <row r="144" spans="1:44" hidden="1" x14ac:dyDescent="0.3">
      <c r="A144" s="477"/>
      <c r="B144" s="257" t="s">
        <v>254</v>
      </c>
      <c r="C144" s="386"/>
      <c r="D144" s="386"/>
      <c r="E144" s="386"/>
      <c r="F144" s="386"/>
      <c r="G144" s="386"/>
      <c r="H144" s="386"/>
      <c r="I144" s="267"/>
      <c r="J144" s="15"/>
      <c r="K144" s="15"/>
      <c r="L144" s="15"/>
      <c r="M144" s="15"/>
      <c r="N144" s="15"/>
      <c r="O144" s="15"/>
      <c r="P144" s="15"/>
      <c r="Q144" s="15"/>
      <c r="R144" s="15"/>
      <c r="S144" s="15"/>
      <c r="T144" s="79"/>
      <c r="U144" s="165">
        <v>0</v>
      </c>
      <c r="V144" s="152"/>
      <c r="W144" s="189">
        <f t="shared" si="11"/>
        <v>0</v>
      </c>
      <c r="X144" s="190">
        <f t="shared" si="13"/>
        <v>0</v>
      </c>
      <c r="Y144" s="207">
        <v>0</v>
      </c>
      <c r="Z144" s="191">
        <f t="shared" si="14"/>
        <v>0</v>
      </c>
      <c r="AA144" s="158"/>
      <c r="AB144" s="158"/>
      <c r="AC144" s="212">
        <f t="shared" si="20"/>
        <v>0</v>
      </c>
      <c r="AD144" s="213">
        <f t="shared" si="15"/>
        <v>0</v>
      </c>
      <c r="AE144" s="213">
        <f t="shared" si="16"/>
        <v>0</v>
      </c>
      <c r="AF144" s="162"/>
      <c r="AG144" s="165">
        <v>0</v>
      </c>
      <c r="AH144" s="166">
        <v>0</v>
      </c>
      <c r="AI144" s="186">
        <f t="shared" si="12"/>
        <v>0</v>
      </c>
      <c r="AJ144" s="212">
        <f t="shared" si="21"/>
        <v>0</v>
      </c>
      <c r="AK144" s="169"/>
      <c r="AL144" s="227">
        <f t="shared" si="17"/>
        <v>0</v>
      </c>
      <c r="AM144" s="158"/>
      <c r="AN144" s="159"/>
      <c r="AO144" s="212">
        <f t="shared" si="18"/>
        <v>0</v>
      </c>
      <c r="AP144" s="213">
        <f t="shared" si="18"/>
        <v>0</v>
      </c>
      <c r="AQ144" s="213">
        <f t="shared" si="19"/>
        <v>0</v>
      </c>
      <c r="AR144" s="222"/>
    </row>
    <row r="145" spans="1:44" hidden="1" x14ac:dyDescent="0.3">
      <c r="A145" s="477"/>
      <c r="B145" s="257" t="s">
        <v>255</v>
      </c>
      <c r="C145" s="386"/>
      <c r="D145" s="386"/>
      <c r="E145" s="386"/>
      <c r="F145" s="386"/>
      <c r="G145" s="386"/>
      <c r="H145" s="386"/>
      <c r="I145" s="267"/>
      <c r="J145" s="15"/>
      <c r="K145" s="15"/>
      <c r="L145" s="15"/>
      <c r="M145" s="15"/>
      <c r="N145" s="15"/>
      <c r="O145" s="15"/>
      <c r="P145" s="15"/>
      <c r="Q145" s="15"/>
      <c r="R145" s="15"/>
      <c r="S145" s="15"/>
      <c r="T145" s="79"/>
      <c r="U145" s="165">
        <v>0</v>
      </c>
      <c r="V145" s="152"/>
      <c r="W145" s="189">
        <f t="shared" si="11"/>
        <v>0</v>
      </c>
      <c r="X145" s="190">
        <f t="shared" si="13"/>
        <v>0</v>
      </c>
      <c r="Y145" s="207">
        <v>0</v>
      </c>
      <c r="Z145" s="191">
        <f t="shared" si="14"/>
        <v>0</v>
      </c>
      <c r="AA145" s="158"/>
      <c r="AB145" s="158"/>
      <c r="AC145" s="212">
        <f t="shared" si="20"/>
        <v>0</v>
      </c>
      <c r="AD145" s="213">
        <f t="shared" si="15"/>
        <v>0</v>
      </c>
      <c r="AE145" s="213">
        <f t="shared" si="16"/>
        <v>0</v>
      </c>
      <c r="AF145" s="162"/>
      <c r="AG145" s="165">
        <v>0</v>
      </c>
      <c r="AH145" s="166">
        <v>0</v>
      </c>
      <c r="AI145" s="186">
        <f t="shared" si="12"/>
        <v>0</v>
      </c>
      <c r="AJ145" s="212">
        <f t="shared" si="21"/>
        <v>0</v>
      </c>
      <c r="AK145" s="169"/>
      <c r="AL145" s="227">
        <f t="shared" si="17"/>
        <v>0</v>
      </c>
      <c r="AM145" s="158"/>
      <c r="AN145" s="159"/>
      <c r="AO145" s="212">
        <f t="shared" si="18"/>
        <v>0</v>
      </c>
      <c r="AP145" s="213">
        <f t="shared" si="18"/>
        <v>0</v>
      </c>
      <c r="AQ145" s="213">
        <f t="shared" si="19"/>
        <v>0</v>
      </c>
      <c r="AR145" s="222"/>
    </row>
    <row r="146" spans="1:44" hidden="1" x14ac:dyDescent="0.3">
      <c r="A146" s="477"/>
      <c r="B146" s="257" t="s">
        <v>256</v>
      </c>
      <c r="C146" s="386"/>
      <c r="D146" s="386"/>
      <c r="E146" s="386"/>
      <c r="F146" s="386"/>
      <c r="G146" s="386"/>
      <c r="H146" s="386"/>
      <c r="I146" s="267"/>
      <c r="J146" s="15"/>
      <c r="K146" s="15"/>
      <c r="L146" s="15"/>
      <c r="M146" s="15"/>
      <c r="N146" s="15"/>
      <c r="O146" s="15"/>
      <c r="P146" s="15"/>
      <c r="Q146" s="15"/>
      <c r="R146" s="15"/>
      <c r="S146" s="15"/>
      <c r="T146" s="79"/>
      <c r="U146" s="165">
        <v>0</v>
      </c>
      <c r="V146" s="152"/>
      <c r="W146" s="189">
        <f t="shared" si="11"/>
        <v>0</v>
      </c>
      <c r="X146" s="190">
        <f t="shared" si="13"/>
        <v>0</v>
      </c>
      <c r="Y146" s="207">
        <v>0</v>
      </c>
      <c r="Z146" s="191">
        <f t="shared" si="14"/>
        <v>0</v>
      </c>
      <c r="AA146" s="158"/>
      <c r="AB146" s="158"/>
      <c r="AC146" s="212">
        <f t="shared" si="20"/>
        <v>0</v>
      </c>
      <c r="AD146" s="213">
        <f t="shared" si="15"/>
        <v>0</v>
      </c>
      <c r="AE146" s="213">
        <f t="shared" si="16"/>
        <v>0</v>
      </c>
      <c r="AF146" s="162"/>
      <c r="AG146" s="165">
        <v>0</v>
      </c>
      <c r="AH146" s="166">
        <v>0</v>
      </c>
      <c r="AI146" s="186">
        <f t="shared" si="12"/>
        <v>0</v>
      </c>
      <c r="AJ146" s="212">
        <f t="shared" si="21"/>
        <v>0</v>
      </c>
      <c r="AK146" s="169"/>
      <c r="AL146" s="227">
        <f t="shared" si="17"/>
        <v>0</v>
      </c>
      <c r="AM146" s="158"/>
      <c r="AN146" s="159"/>
      <c r="AO146" s="212">
        <f t="shared" si="18"/>
        <v>0</v>
      </c>
      <c r="AP146" s="213">
        <f t="shared" si="18"/>
        <v>0</v>
      </c>
      <c r="AQ146" s="213">
        <f t="shared" si="19"/>
        <v>0</v>
      </c>
      <c r="AR146" s="222"/>
    </row>
    <row r="147" spans="1:44" hidden="1" x14ac:dyDescent="0.3">
      <c r="A147" s="477"/>
      <c r="B147" s="257" t="s">
        <v>257</v>
      </c>
      <c r="C147" s="386"/>
      <c r="D147" s="386"/>
      <c r="E147" s="386"/>
      <c r="F147" s="386"/>
      <c r="G147" s="386"/>
      <c r="H147" s="386"/>
      <c r="I147" s="267"/>
      <c r="J147" s="15"/>
      <c r="K147" s="15"/>
      <c r="L147" s="15"/>
      <c r="M147" s="15"/>
      <c r="N147" s="15"/>
      <c r="O147" s="15"/>
      <c r="P147" s="15"/>
      <c r="Q147" s="15"/>
      <c r="R147" s="15"/>
      <c r="S147" s="15"/>
      <c r="T147" s="79"/>
      <c r="U147" s="165">
        <v>0</v>
      </c>
      <c r="V147" s="152"/>
      <c r="W147" s="189">
        <f t="shared" si="11"/>
        <v>0</v>
      </c>
      <c r="X147" s="190">
        <f t="shared" si="13"/>
        <v>0</v>
      </c>
      <c r="Y147" s="207">
        <v>0</v>
      </c>
      <c r="Z147" s="191">
        <f t="shared" si="14"/>
        <v>0</v>
      </c>
      <c r="AA147" s="158"/>
      <c r="AB147" s="158"/>
      <c r="AC147" s="212">
        <f t="shared" si="20"/>
        <v>0</v>
      </c>
      <c r="AD147" s="213">
        <f t="shared" si="15"/>
        <v>0</v>
      </c>
      <c r="AE147" s="213">
        <f t="shared" si="16"/>
        <v>0</v>
      </c>
      <c r="AF147" s="162"/>
      <c r="AG147" s="165">
        <v>0</v>
      </c>
      <c r="AH147" s="166">
        <v>0</v>
      </c>
      <c r="AI147" s="186">
        <f t="shared" si="12"/>
        <v>0</v>
      </c>
      <c r="AJ147" s="212">
        <f t="shared" si="21"/>
        <v>0</v>
      </c>
      <c r="AK147" s="169"/>
      <c r="AL147" s="227">
        <f t="shared" si="17"/>
        <v>0</v>
      </c>
      <c r="AM147" s="158"/>
      <c r="AN147" s="159"/>
      <c r="AO147" s="212">
        <f t="shared" si="18"/>
        <v>0</v>
      </c>
      <c r="AP147" s="213">
        <f t="shared" si="18"/>
        <v>0</v>
      </c>
      <c r="AQ147" s="213">
        <f t="shared" si="19"/>
        <v>0</v>
      </c>
      <c r="AR147" s="222"/>
    </row>
    <row r="148" spans="1:44" hidden="1" x14ac:dyDescent="0.3">
      <c r="A148" s="477"/>
      <c r="B148" s="257" t="s">
        <v>258</v>
      </c>
      <c r="C148" s="386"/>
      <c r="D148" s="386"/>
      <c r="E148" s="386"/>
      <c r="F148" s="386"/>
      <c r="G148" s="386"/>
      <c r="H148" s="386"/>
      <c r="I148" s="267"/>
      <c r="J148" s="15"/>
      <c r="K148" s="15"/>
      <c r="L148" s="15"/>
      <c r="M148" s="15"/>
      <c r="N148" s="15"/>
      <c r="O148" s="15"/>
      <c r="P148" s="15"/>
      <c r="Q148" s="15"/>
      <c r="R148" s="15"/>
      <c r="S148" s="15"/>
      <c r="T148" s="79"/>
      <c r="U148" s="165">
        <v>0</v>
      </c>
      <c r="V148" s="152"/>
      <c r="W148" s="189">
        <f t="shared" si="11"/>
        <v>0</v>
      </c>
      <c r="X148" s="190">
        <f t="shared" si="13"/>
        <v>0</v>
      </c>
      <c r="Y148" s="207">
        <v>0</v>
      </c>
      <c r="Z148" s="191">
        <f t="shared" si="14"/>
        <v>0</v>
      </c>
      <c r="AA148" s="158"/>
      <c r="AB148" s="158"/>
      <c r="AC148" s="212">
        <f t="shared" si="20"/>
        <v>0</v>
      </c>
      <c r="AD148" s="213">
        <f t="shared" si="15"/>
        <v>0</v>
      </c>
      <c r="AE148" s="213">
        <f t="shared" si="16"/>
        <v>0</v>
      </c>
      <c r="AF148" s="162"/>
      <c r="AG148" s="165">
        <v>0</v>
      </c>
      <c r="AH148" s="166">
        <v>0</v>
      </c>
      <c r="AI148" s="186">
        <f t="shared" si="12"/>
        <v>0</v>
      </c>
      <c r="AJ148" s="212">
        <f t="shared" si="21"/>
        <v>0</v>
      </c>
      <c r="AK148" s="169"/>
      <c r="AL148" s="227">
        <f t="shared" si="17"/>
        <v>0</v>
      </c>
      <c r="AM148" s="158"/>
      <c r="AN148" s="159"/>
      <c r="AO148" s="212">
        <f t="shared" si="18"/>
        <v>0</v>
      </c>
      <c r="AP148" s="213">
        <f t="shared" si="18"/>
        <v>0</v>
      </c>
      <c r="AQ148" s="213">
        <f t="shared" si="19"/>
        <v>0</v>
      </c>
      <c r="AR148" s="222"/>
    </row>
    <row r="149" spans="1:44" hidden="1" x14ac:dyDescent="0.3">
      <c r="A149" s="477"/>
      <c r="B149" s="257" t="s">
        <v>259</v>
      </c>
      <c r="C149" s="386"/>
      <c r="D149" s="386"/>
      <c r="E149" s="386"/>
      <c r="F149" s="386"/>
      <c r="G149" s="386"/>
      <c r="H149" s="386"/>
      <c r="I149" s="267"/>
      <c r="J149" s="15"/>
      <c r="K149" s="15"/>
      <c r="L149" s="15"/>
      <c r="M149" s="15"/>
      <c r="N149" s="15"/>
      <c r="O149" s="15"/>
      <c r="P149" s="15"/>
      <c r="Q149" s="15"/>
      <c r="R149" s="15"/>
      <c r="S149" s="15"/>
      <c r="T149" s="79"/>
      <c r="U149" s="165">
        <v>0</v>
      </c>
      <c r="V149" s="152"/>
      <c r="W149" s="189">
        <f t="shared" si="11"/>
        <v>0</v>
      </c>
      <c r="X149" s="190">
        <f t="shared" si="13"/>
        <v>0</v>
      </c>
      <c r="Y149" s="207">
        <v>0</v>
      </c>
      <c r="Z149" s="191">
        <f t="shared" si="14"/>
        <v>0</v>
      </c>
      <c r="AA149" s="158"/>
      <c r="AB149" s="158"/>
      <c r="AC149" s="212">
        <f t="shared" si="20"/>
        <v>0</v>
      </c>
      <c r="AD149" s="213">
        <f t="shared" si="15"/>
        <v>0</v>
      </c>
      <c r="AE149" s="213">
        <f t="shared" si="16"/>
        <v>0</v>
      </c>
      <c r="AF149" s="162"/>
      <c r="AG149" s="165">
        <v>0</v>
      </c>
      <c r="AH149" s="166">
        <v>0</v>
      </c>
      <c r="AI149" s="186">
        <f t="shared" si="12"/>
        <v>0</v>
      </c>
      <c r="AJ149" s="212">
        <f t="shared" si="21"/>
        <v>0</v>
      </c>
      <c r="AK149" s="169"/>
      <c r="AL149" s="227">
        <f t="shared" si="17"/>
        <v>0</v>
      </c>
      <c r="AM149" s="158"/>
      <c r="AN149" s="159"/>
      <c r="AO149" s="212">
        <f t="shared" si="18"/>
        <v>0</v>
      </c>
      <c r="AP149" s="213">
        <f t="shared" si="18"/>
        <v>0</v>
      </c>
      <c r="AQ149" s="213">
        <f t="shared" si="19"/>
        <v>0</v>
      </c>
      <c r="AR149" s="222"/>
    </row>
    <row r="150" spans="1:44" hidden="1" x14ac:dyDescent="0.3">
      <c r="A150" s="477"/>
      <c r="B150" s="257" t="s">
        <v>260</v>
      </c>
      <c r="C150" s="386"/>
      <c r="D150" s="386"/>
      <c r="E150" s="386"/>
      <c r="F150" s="386"/>
      <c r="G150" s="386"/>
      <c r="H150" s="386"/>
      <c r="I150" s="267"/>
      <c r="J150" s="15"/>
      <c r="K150" s="15"/>
      <c r="L150" s="15"/>
      <c r="M150" s="15"/>
      <c r="N150" s="15"/>
      <c r="O150" s="15"/>
      <c r="P150" s="15"/>
      <c r="Q150" s="15"/>
      <c r="R150" s="15"/>
      <c r="S150" s="15"/>
      <c r="T150" s="79"/>
      <c r="U150" s="165">
        <v>0</v>
      </c>
      <c r="V150" s="152"/>
      <c r="W150" s="189">
        <f t="shared" si="11"/>
        <v>0</v>
      </c>
      <c r="X150" s="190">
        <f t="shared" si="13"/>
        <v>0</v>
      </c>
      <c r="Y150" s="207">
        <v>0</v>
      </c>
      <c r="Z150" s="191">
        <f t="shared" si="14"/>
        <v>0</v>
      </c>
      <c r="AA150" s="158"/>
      <c r="AB150" s="158"/>
      <c r="AC150" s="212">
        <f t="shared" si="20"/>
        <v>0</v>
      </c>
      <c r="AD150" s="213">
        <f t="shared" si="15"/>
        <v>0</v>
      </c>
      <c r="AE150" s="213">
        <f t="shared" si="16"/>
        <v>0</v>
      </c>
      <c r="AF150" s="162"/>
      <c r="AG150" s="165">
        <v>0</v>
      </c>
      <c r="AH150" s="166">
        <v>0</v>
      </c>
      <c r="AI150" s="186">
        <f t="shared" si="12"/>
        <v>0</v>
      </c>
      <c r="AJ150" s="212">
        <f t="shared" si="21"/>
        <v>0</v>
      </c>
      <c r="AK150" s="169"/>
      <c r="AL150" s="227">
        <f t="shared" si="17"/>
        <v>0</v>
      </c>
      <c r="AM150" s="158"/>
      <c r="AN150" s="159"/>
      <c r="AO150" s="212">
        <f t="shared" si="18"/>
        <v>0</v>
      </c>
      <c r="AP150" s="213">
        <f t="shared" si="18"/>
        <v>0</v>
      </c>
      <c r="AQ150" s="213">
        <f t="shared" si="19"/>
        <v>0</v>
      </c>
      <c r="AR150" s="222"/>
    </row>
    <row r="151" spans="1:44" hidden="1" x14ac:dyDescent="0.3">
      <c r="A151" s="477"/>
      <c r="B151" s="257" t="s">
        <v>261</v>
      </c>
      <c r="C151" s="386"/>
      <c r="D151" s="386"/>
      <c r="E151" s="386"/>
      <c r="F151" s="386"/>
      <c r="G151" s="386"/>
      <c r="H151" s="386"/>
      <c r="I151" s="267"/>
      <c r="J151" s="15"/>
      <c r="K151" s="15"/>
      <c r="L151" s="15"/>
      <c r="M151" s="15"/>
      <c r="N151" s="15"/>
      <c r="O151" s="15"/>
      <c r="P151" s="15"/>
      <c r="Q151" s="15"/>
      <c r="R151" s="15"/>
      <c r="S151" s="15"/>
      <c r="T151" s="79"/>
      <c r="U151" s="165">
        <v>0</v>
      </c>
      <c r="V151" s="152"/>
      <c r="W151" s="189">
        <f t="shared" si="11"/>
        <v>0</v>
      </c>
      <c r="X151" s="190">
        <f t="shared" si="13"/>
        <v>0</v>
      </c>
      <c r="Y151" s="207">
        <v>0</v>
      </c>
      <c r="Z151" s="191">
        <f t="shared" si="14"/>
        <v>0</v>
      </c>
      <c r="AA151" s="158"/>
      <c r="AB151" s="158"/>
      <c r="AC151" s="212">
        <f t="shared" si="20"/>
        <v>0</v>
      </c>
      <c r="AD151" s="213">
        <f t="shared" si="15"/>
        <v>0</v>
      </c>
      <c r="AE151" s="213">
        <f t="shared" si="16"/>
        <v>0</v>
      </c>
      <c r="AF151" s="162"/>
      <c r="AG151" s="165">
        <v>0</v>
      </c>
      <c r="AH151" s="166">
        <v>0</v>
      </c>
      <c r="AI151" s="186">
        <f t="shared" si="12"/>
        <v>0</v>
      </c>
      <c r="AJ151" s="212">
        <f t="shared" si="21"/>
        <v>0</v>
      </c>
      <c r="AK151" s="169"/>
      <c r="AL151" s="227">
        <f t="shared" si="17"/>
        <v>0</v>
      </c>
      <c r="AM151" s="158"/>
      <c r="AN151" s="159"/>
      <c r="AO151" s="212">
        <f t="shared" si="18"/>
        <v>0</v>
      </c>
      <c r="AP151" s="213">
        <f t="shared" si="18"/>
        <v>0</v>
      </c>
      <c r="AQ151" s="213">
        <f t="shared" si="19"/>
        <v>0</v>
      </c>
      <c r="AR151" s="222"/>
    </row>
    <row r="152" spans="1:44" hidden="1" x14ac:dyDescent="0.3">
      <c r="A152" s="477"/>
      <c r="B152" s="257" t="s">
        <v>262</v>
      </c>
      <c r="C152" s="386"/>
      <c r="D152" s="386"/>
      <c r="E152" s="386"/>
      <c r="F152" s="386"/>
      <c r="G152" s="386"/>
      <c r="H152" s="386"/>
      <c r="I152" s="267"/>
      <c r="J152" s="15"/>
      <c r="K152" s="15"/>
      <c r="L152" s="15"/>
      <c r="M152" s="15"/>
      <c r="N152" s="15"/>
      <c r="O152" s="15"/>
      <c r="P152" s="15"/>
      <c r="Q152" s="15"/>
      <c r="R152" s="15"/>
      <c r="S152" s="15"/>
      <c r="T152" s="79"/>
      <c r="U152" s="165">
        <v>0</v>
      </c>
      <c r="V152" s="152"/>
      <c r="W152" s="189">
        <f t="shared" si="11"/>
        <v>0</v>
      </c>
      <c r="X152" s="190">
        <f t="shared" si="13"/>
        <v>0</v>
      </c>
      <c r="Y152" s="207">
        <v>0</v>
      </c>
      <c r="Z152" s="191">
        <f t="shared" si="14"/>
        <v>0</v>
      </c>
      <c r="AA152" s="158"/>
      <c r="AB152" s="158"/>
      <c r="AC152" s="212">
        <f t="shared" si="20"/>
        <v>0</v>
      </c>
      <c r="AD152" s="213">
        <f t="shared" si="15"/>
        <v>0</v>
      </c>
      <c r="AE152" s="213">
        <f t="shared" si="16"/>
        <v>0</v>
      </c>
      <c r="AF152" s="162"/>
      <c r="AG152" s="165">
        <v>0</v>
      </c>
      <c r="AH152" s="166">
        <v>0</v>
      </c>
      <c r="AI152" s="186">
        <f t="shared" si="12"/>
        <v>0</v>
      </c>
      <c r="AJ152" s="212">
        <f t="shared" si="21"/>
        <v>0</v>
      </c>
      <c r="AK152" s="169"/>
      <c r="AL152" s="227">
        <f t="shared" si="17"/>
        <v>0</v>
      </c>
      <c r="AM152" s="158"/>
      <c r="AN152" s="159"/>
      <c r="AO152" s="212">
        <f t="shared" si="18"/>
        <v>0</v>
      </c>
      <c r="AP152" s="213">
        <f t="shared" si="18"/>
        <v>0</v>
      </c>
      <c r="AQ152" s="213">
        <f t="shared" si="19"/>
        <v>0</v>
      </c>
      <c r="AR152" s="222"/>
    </row>
    <row r="153" spans="1:44" hidden="1" x14ac:dyDescent="0.3">
      <c r="A153" s="477"/>
      <c r="B153" s="257" t="s">
        <v>263</v>
      </c>
      <c r="C153" s="386"/>
      <c r="D153" s="386"/>
      <c r="E153" s="386"/>
      <c r="F153" s="386"/>
      <c r="G153" s="386"/>
      <c r="H153" s="386"/>
      <c r="I153" s="267"/>
      <c r="J153" s="15"/>
      <c r="K153" s="15"/>
      <c r="L153" s="15"/>
      <c r="M153" s="15"/>
      <c r="N153" s="15"/>
      <c r="O153" s="15"/>
      <c r="P153" s="15"/>
      <c r="Q153" s="15"/>
      <c r="R153" s="15"/>
      <c r="S153" s="15"/>
      <c r="T153" s="79"/>
      <c r="U153" s="165">
        <v>0</v>
      </c>
      <c r="V153" s="152"/>
      <c r="W153" s="189">
        <f t="shared" si="11"/>
        <v>0</v>
      </c>
      <c r="X153" s="190">
        <f t="shared" si="13"/>
        <v>0</v>
      </c>
      <c r="Y153" s="207">
        <v>0</v>
      </c>
      <c r="Z153" s="191">
        <f t="shared" si="14"/>
        <v>0</v>
      </c>
      <c r="AA153" s="158"/>
      <c r="AB153" s="158"/>
      <c r="AC153" s="212">
        <f t="shared" si="20"/>
        <v>0</v>
      </c>
      <c r="AD153" s="213">
        <f t="shared" si="15"/>
        <v>0</v>
      </c>
      <c r="AE153" s="213">
        <f t="shared" si="16"/>
        <v>0</v>
      </c>
      <c r="AF153" s="162"/>
      <c r="AG153" s="165">
        <v>0</v>
      </c>
      <c r="AH153" s="166">
        <v>0</v>
      </c>
      <c r="AI153" s="186">
        <f t="shared" si="12"/>
        <v>0</v>
      </c>
      <c r="AJ153" s="212">
        <f t="shared" si="21"/>
        <v>0</v>
      </c>
      <c r="AK153" s="169"/>
      <c r="AL153" s="227">
        <f t="shared" si="17"/>
        <v>0</v>
      </c>
      <c r="AM153" s="158"/>
      <c r="AN153" s="159"/>
      <c r="AO153" s="212">
        <f t="shared" si="18"/>
        <v>0</v>
      </c>
      <c r="AP153" s="213">
        <f t="shared" si="18"/>
        <v>0</v>
      </c>
      <c r="AQ153" s="213">
        <f t="shared" si="19"/>
        <v>0</v>
      </c>
      <c r="AR153" s="222"/>
    </row>
    <row r="154" spans="1:44" hidden="1" x14ac:dyDescent="0.3">
      <c r="A154" s="477"/>
      <c r="B154" s="257" t="s">
        <v>264</v>
      </c>
      <c r="C154" s="386"/>
      <c r="D154" s="386"/>
      <c r="E154" s="386"/>
      <c r="F154" s="386"/>
      <c r="G154" s="386"/>
      <c r="H154" s="386"/>
      <c r="I154" s="267"/>
      <c r="J154" s="15"/>
      <c r="K154" s="15"/>
      <c r="L154" s="15"/>
      <c r="M154" s="15"/>
      <c r="N154" s="15"/>
      <c r="O154" s="15"/>
      <c r="P154" s="15"/>
      <c r="Q154" s="15"/>
      <c r="R154" s="15"/>
      <c r="S154" s="15"/>
      <c r="T154" s="79"/>
      <c r="U154" s="165">
        <v>0</v>
      </c>
      <c r="V154" s="152"/>
      <c r="W154" s="189">
        <f t="shared" si="11"/>
        <v>0</v>
      </c>
      <c r="X154" s="190">
        <f t="shared" si="13"/>
        <v>0</v>
      </c>
      <c r="Y154" s="207">
        <v>0</v>
      </c>
      <c r="Z154" s="191">
        <f t="shared" si="14"/>
        <v>0</v>
      </c>
      <c r="AA154" s="158"/>
      <c r="AB154" s="158"/>
      <c r="AC154" s="212">
        <f t="shared" si="20"/>
        <v>0</v>
      </c>
      <c r="AD154" s="213">
        <f t="shared" si="15"/>
        <v>0</v>
      </c>
      <c r="AE154" s="213">
        <f t="shared" si="16"/>
        <v>0</v>
      </c>
      <c r="AF154" s="162"/>
      <c r="AG154" s="165">
        <v>0</v>
      </c>
      <c r="AH154" s="166">
        <v>0</v>
      </c>
      <c r="AI154" s="186">
        <f t="shared" si="12"/>
        <v>0</v>
      </c>
      <c r="AJ154" s="212">
        <f t="shared" si="21"/>
        <v>0</v>
      </c>
      <c r="AK154" s="169"/>
      <c r="AL154" s="227">
        <f t="shared" si="17"/>
        <v>0</v>
      </c>
      <c r="AM154" s="158"/>
      <c r="AN154" s="159"/>
      <c r="AO154" s="212">
        <f t="shared" si="18"/>
        <v>0</v>
      </c>
      <c r="AP154" s="213">
        <f t="shared" si="18"/>
        <v>0</v>
      </c>
      <c r="AQ154" s="213">
        <f t="shared" si="19"/>
        <v>0</v>
      </c>
      <c r="AR154" s="222"/>
    </row>
    <row r="155" spans="1:44" hidden="1" x14ac:dyDescent="0.3">
      <c r="A155" s="477"/>
      <c r="B155" s="257" t="s">
        <v>265</v>
      </c>
      <c r="C155" s="386"/>
      <c r="D155" s="386"/>
      <c r="E155" s="386"/>
      <c r="F155" s="386"/>
      <c r="G155" s="386"/>
      <c r="H155" s="386"/>
      <c r="I155" s="267"/>
      <c r="J155" s="15"/>
      <c r="K155" s="15"/>
      <c r="L155" s="15"/>
      <c r="M155" s="15"/>
      <c r="N155" s="15"/>
      <c r="O155" s="15"/>
      <c r="P155" s="15"/>
      <c r="Q155" s="15"/>
      <c r="R155" s="15"/>
      <c r="S155" s="15"/>
      <c r="T155" s="79"/>
      <c r="U155" s="165">
        <v>0</v>
      </c>
      <c r="V155" s="152"/>
      <c r="W155" s="189">
        <f t="shared" si="11"/>
        <v>0</v>
      </c>
      <c r="X155" s="190">
        <f t="shared" si="13"/>
        <v>0</v>
      </c>
      <c r="Y155" s="207">
        <v>0</v>
      </c>
      <c r="Z155" s="191">
        <f t="shared" si="14"/>
        <v>0</v>
      </c>
      <c r="AA155" s="158"/>
      <c r="AB155" s="158"/>
      <c r="AC155" s="212">
        <f t="shared" si="20"/>
        <v>0</v>
      </c>
      <c r="AD155" s="213">
        <f t="shared" si="15"/>
        <v>0</v>
      </c>
      <c r="AE155" s="213">
        <f t="shared" si="16"/>
        <v>0</v>
      </c>
      <c r="AF155" s="162"/>
      <c r="AG155" s="165">
        <v>0</v>
      </c>
      <c r="AH155" s="166">
        <v>0</v>
      </c>
      <c r="AI155" s="186">
        <f t="shared" si="12"/>
        <v>0</v>
      </c>
      <c r="AJ155" s="212">
        <f t="shared" si="21"/>
        <v>0</v>
      </c>
      <c r="AK155" s="169"/>
      <c r="AL155" s="227">
        <f t="shared" si="17"/>
        <v>0</v>
      </c>
      <c r="AM155" s="158"/>
      <c r="AN155" s="159"/>
      <c r="AO155" s="212">
        <f t="shared" si="18"/>
        <v>0</v>
      </c>
      <c r="AP155" s="213">
        <f t="shared" si="18"/>
        <v>0</v>
      </c>
      <c r="AQ155" s="213">
        <f t="shared" si="19"/>
        <v>0</v>
      </c>
      <c r="AR155" s="222"/>
    </row>
    <row r="156" spans="1:44" hidden="1" x14ac:dyDescent="0.3">
      <c r="A156" s="477"/>
      <c r="B156" s="257" t="s">
        <v>266</v>
      </c>
      <c r="C156" s="386"/>
      <c r="D156" s="386"/>
      <c r="E156" s="386"/>
      <c r="F156" s="386"/>
      <c r="G156" s="386"/>
      <c r="H156" s="386"/>
      <c r="I156" s="267"/>
      <c r="J156" s="15"/>
      <c r="K156" s="15"/>
      <c r="L156" s="15"/>
      <c r="M156" s="15"/>
      <c r="N156" s="15"/>
      <c r="O156" s="15"/>
      <c r="P156" s="15"/>
      <c r="Q156" s="15"/>
      <c r="R156" s="15"/>
      <c r="S156" s="15"/>
      <c r="T156" s="79"/>
      <c r="U156" s="165">
        <v>0</v>
      </c>
      <c r="V156" s="152"/>
      <c r="W156" s="189">
        <f t="shared" si="11"/>
        <v>0</v>
      </c>
      <c r="X156" s="190">
        <f t="shared" si="13"/>
        <v>0</v>
      </c>
      <c r="Y156" s="207">
        <v>0</v>
      </c>
      <c r="Z156" s="191">
        <f t="shared" si="14"/>
        <v>0</v>
      </c>
      <c r="AA156" s="158"/>
      <c r="AB156" s="158"/>
      <c r="AC156" s="212">
        <f t="shared" si="20"/>
        <v>0</v>
      </c>
      <c r="AD156" s="213">
        <f t="shared" si="15"/>
        <v>0</v>
      </c>
      <c r="AE156" s="213">
        <f t="shared" si="16"/>
        <v>0</v>
      </c>
      <c r="AF156" s="162"/>
      <c r="AG156" s="165">
        <v>0</v>
      </c>
      <c r="AH156" s="166">
        <v>0</v>
      </c>
      <c r="AI156" s="186">
        <f t="shared" si="12"/>
        <v>0</v>
      </c>
      <c r="AJ156" s="212">
        <f t="shared" si="21"/>
        <v>0</v>
      </c>
      <c r="AK156" s="169"/>
      <c r="AL156" s="227">
        <f t="shared" si="17"/>
        <v>0</v>
      </c>
      <c r="AM156" s="158"/>
      <c r="AN156" s="159"/>
      <c r="AO156" s="212">
        <f t="shared" si="18"/>
        <v>0</v>
      </c>
      <c r="AP156" s="213">
        <f t="shared" si="18"/>
        <v>0</v>
      </c>
      <c r="AQ156" s="213">
        <f t="shared" si="19"/>
        <v>0</v>
      </c>
      <c r="AR156" s="222"/>
    </row>
    <row r="157" spans="1:44" hidden="1" x14ac:dyDescent="0.3">
      <c r="A157" s="477"/>
      <c r="B157" s="257" t="s">
        <v>267</v>
      </c>
      <c r="C157" s="386"/>
      <c r="D157" s="386"/>
      <c r="E157" s="386"/>
      <c r="F157" s="386"/>
      <c r="G157" s="386"/>
      <c r="H157" s="386"/>
      <c r="I157" s="267"/>
      <c r="J157" s="15"/>
      <c r="K157" s="15"/>
      <c r="L157" s="15"/>
      <c r="M157" s="15"/>
      <c r="N157" s="15"/>
      <c r="O157" s="15"/>
      <c r="P157" s="15"/>
      <c r="Q157" s="15"/>
      <c r="R157" s="15"/>
      <c r="S157" s="15"/>
      <c r="T157" s="79"/>
      <c r="U157" s="165">
        <v>0</v>
      </c>
      <c r="V157" s="152"/>
      <c r="W157" s="189">
        <f t="shared" si="11"/>
        <v>0</v>
      </c>
      <c r="X157" s="190">
        <f t="shared" si="13"/>
        <v>0</v>
      </c>
      <c r="Y157" s="207">
        <v>0</v>
      </c>
      <c r="Z157" s="191">
        <f t="shared" si="14"/>
        <v>0</v>
      </c>
      <c r="AA157" s="158"/>
      <c r="AB157" s="158"/>
      <c r="AC157" s="212">
        <f t="shared" si="20"/>
        <v>0</v>
      </c>
      <c r="AD157" s="213">
        <f t="shared" si="15"/>
        <v>0</v>
      </c>
      <c r="AE157" s="213">
        <f t="shared" si="16"/>
        <v>0</v>
      </c>
      <c r="AF157" s="162"/>
      <c r="AG157" s="165">
        <v>0</v>
      </c>
      <c r="AH157" s="166">
        <v>0</v>
      </c>
      <c r="AI157" s="186">
        <f t="shared" si="12"/>
        <v>0</v>
      </c>
      <c r="AJ157" s="212">
        <f t="shared" si="21"/>
        <v>0</v>
      </c>
      <c r="AK157" s="169"/>
      <c r="AL157" s="227">
        <f t="shared" si="17"/>
        <v>0</v>
      </c>
      <c r="AM157" s="158"/>
      <c r="AN157" s="159"/>
      <c r="AO157" s="212">
        <f t="shared" si="18"/>
        <v>0</v>
      </c>
      <c r="AP157" s="213">
        <f t="shared" si="18"/>
        <v>0</v>
      </c>
      <c r="AQ157" s="213">
        <f t="shared" si="19"/>
        <v>0</v>
      </c>
      <c r="AR157" s="222"/>
    </row>
    <row r="158" spans="1:44" hidden="1" x14ac:dyDescent="0.3">
      <c r="A158" s="477"/>
      <c r="B158" s="257" t="s">
        <v>268</v>
      </c>
      <c r="C158" s="386"/>
      <c r="D158" s="386"/>
      <c r="E158" s="386"/>
      <c r="F158" s="386"/>
      <c r="G158" s="386"/>
      <c r="H158" s="386"/>
      <c r="I158" s="267"/>
      <c r="J158" s="15"/>
      <c r="K158" s="15"/>
      <c r="L158" s="15"/>
      <c r="M158" s="15"/>
      <c r="N158" s="15"/>
      <c r="O158" s="15"/>
      <c r="P158" s="15"/>
      <c r="Q158" s="15"/>
      <c r="R158" s="15"/>
      <c r="S158" s="15"/>
      <c r="T158" s="79"/>
      <c r="U158" s="165">
        <v>0</v>
      </c>
      <c r="V158" s="152"/>
      <c r="W158" s="189">
        <f t="shared" si="11"/>
        <v>0</v>
      </c>
      <c r="X158" s="190">
        <f t="shared" si="13"/>
        <v>0</v>
      </c>
      <c r="Y158" s="207">
        <v>0</v>
      </c>
      <c r="Z158" s="191">
        <f t="shared" si="14"/>
        <v>0</v>
      </c>
      <c r="AA158" s="158"/>
      <c r="AB158" s="158"/>
      <c r="AC158" s="212">
        <f t="shared" si="20"/>
        <v>0</v>
      </c>
      <c r="AD158" s="213">
        <f t="shared" si="15"/>
        <v>0</v>
      </c>
      <c r="AE158" s="213">
        <f t="shared" si="16"/>
        <v>0</v>
      </c>
      <c r="AF158" s="162"/>
      <c r="AG158" s="165">
        <v>0</v>
      </c>
      <c r="AH158" s="166">
        <v>0</v>
      </c>
      <c r="AI158" s="186">
        <f t="shared" si="12"/>
        <v>0</v>
      </c>
      <c r="AJ158" s="212">
        <f t="shared" si="21"/>
        <v>0</v>
      </c>
      <c r="AK158" s="169"/>
      <c r="AL158" s="227">
        <f t="shared" si="17"/>
        <v>0</v>
      </c>
      <c r="AM158" s="158"/>
      <c r="AN158" s="159"/>
      <c r="AO158" s="212">
        <f t="shared" si="18"/>
        <v>0</v>
      </c>
      <c r="AP158" s="213">
        <f t="shared" si="18"/>
        <v>0</v>
      </c>
      <c r="AQ158" s="213">
        <f t="shared" si="19"/>
        <v>0</v>
      </c>
      <c r="AR158" s="222"/>
    </row>
    <row r="159" spans="1:44" hidden="1" x14ac:dyDescent="0.3">
      <c r="A159" s="477"/>
      <c r="B159" s="257" t="s">
        <v>269</v>
      </c>
      <c r="C159" s="386"/>
      <c r="D159" s="386"/>
      <c r="E159" s="386"/>
      <c r="F159" s="386"/>
      <c r="G159" s="386"/>
      <c r="H159" s="386"/>
      <c r="I159" s="267"/>
      <c r="J159" s="15"/>
      <c r="K159" s="15"/>
      <c r="L159" s="15"/>
      <c r="M159" s="15"/>
      <c r="N159" s="15"/>
      <c r="O159" s="15"/>
      <c r="P159" s="15"/>
      <c r="Q159" s="15"/>
      <c r="R159" s="15"/>
      <c r="S159" s="15"/>
      <c r="T159" s="79"/>
      <c r="U159" s="165">
        <v>0</v>
      </c>
      <c r="V159" s="152"/>
      <c r="W159" s="189">
        <f t="shared" si="11"/>
        <v>0</v>
      </c>
      <c r="X159" s="190">
        <f t="shared" si="13"/>
        <v>0</v>
      </c>
      <c r="Y159" s="207">
        <v>0</v>
      </c>
      <c r="Z159" s="191">
        <f t="shared" si="14"/>
        <v>0</v>
      </c>
      <c r="AA159" s="158"/>
      <c r="AB159" s="158"/>
      <c r="AC159" s="212">
        <f t="shared" si="20"/>
        <v>0</v>
      </c>
      <c r="AD159" s="213">
        <f t="shared" si="15"/>
        <v>0</v>
      </c>
      <c r="AE159" s="213">
        <f t="shared" si="16"/>
        <v>0</v>
      </c>
      <c r="AF159" s="162"/>
      <c r="AG159" s="165">
        <v>0</v>
      </c>
      <c r="AH159" s="166">
        <v>0</v>
      </c>
      <c r="AI159" s="186">
        <f t="shared" si="12"/>
        <v>0</v>
      </c>
      <c r="AJ159" s="212">
        <f t="shared" si="21"/>
        <v>0</v>
      </c>
      <c r="AK159" s="169"/>
      <c r="AL159" s="227">
        <f t="shared" si="17"/>
        <v>0</v>
      </c>
      <c r="AM159" s="158"/>
      <c r="AN159" s="159"/>
      <c r="AO159" s="212">
        <f t="shared" si="18"/>
        <v>0</v>
      </c>
      <c r="AP159" s="213">
        <f t="shared" si="18"/>
        <v>0</v>
      </c>
      <c r="AQ159" s="213">
        <f t="shared" si="19"/>
        <v>0</v>
      </c>
      <c r="AR159" s="222"/>
    </row>
    <row r="160" spans="1:44" hidden="1" x14ac:dyDescent="0.3">
      <c r="A160" s="477"/>
      <c r="B160" s="257" t="s">
        <v>270</v>
      </c>
      <c r="C160" s="386"/>
      <c r="D160" s="386"/>
      <c r="E160" s="386"/>
      <c r="F160" s="386"/>
      <c r="G160" s="386"/>
      <c r="H160" s="386"/>
      <c r="I160" s="267"/>
      <c r="J160" s="15"/>
      <c r="K160" s="15"/>
      <c r="L160" s="15"/>
      <c r="M160" s="15"/>
      <c r="N160" s="15"/>
      <c r="O160" s="15"/>
      <c r="P160" s="15"/>
      <c r="Q160" s="15"/>
      <c r="R160" s="15"/>
      <c r="S160" s="15"/>
      <c r="T160" s="79"/>
      <c r="U160" s="165">
        <v>0</v>
      </c>
      <c r="V160" s="152"/>
      <c r="W160" s="189">
        <f t="shared" si="11"/>
        <v>0</v>
      </c>
      <c r="X160" s="190">
        <f t="shared" si="13"/>
        <v>0</v>
      </c>
      <c r="Y160" s="207">
        <v>0</v>
      </c>
      <c r="Z160" s="191">
        <f t="shared" si="14"/>
        <v>0</v>
      </c>
      <c r="AA160" s="158"/>
      <c r="AB160" s="158"/>
      <c r="AC160" s="212">
        <f t="shared" si="20"/>
        <v>0</v>
      </c>
      <c r="AD160" s="213">
        <f t="shared" si="15"/>
        <v>0</v>
      </c>
      <c r="AE160" s="213">
        <f t="shared" si="16"/>
        <v>0</v>
      </c>
      <c r="AF160" s="162"/>
      <c r="AG160" s="165">
        <v>0</v>
      </c>
      <c r="AH160" s="166">
        <v>0</v>
      </c>
      <c r="AI160" s="186">
        <f t="shared" si="12"/>
        <v>0</v>
      </c>
      <c r="AJ160" s="212">
        <f t="shared" si="21"/>
        <v>0</v>
      </c>
      <c r="AK160" s="169"/>
      <c r="AL160" s="227">
        <f t="shared" si="17"/>
        <v>0</v>
      </c>
      <c r="AM160" s="158"/>
      <c r="AN160" s="159"/>
      <c r="AO160" s="212">
        <f t="shared" si="18"/>
        <v>0</v>
      </c>
      <c r="AP160" s="213">
        <f t="shared" si="18"/>
        <v>0</v>
      </c>
      <c r="AQ160" s="213">
        <f t="shared" si="19"/>
        <v>0</v>
      </c>
      <c r="AR160" s="222"/>
    </row>
    <row r="161" spans="1:44" hidden="1" x14ac:dyDescent="0.3">
      <c r="A161" s="477"/>
      <c r="B161" s="257" t="s">
        <v>271</v>
      </c>
      <c r="C161" s="386"/>
      <c r="D161" s="386"/>
      <c r="E161" s="386"/>
      <c r="F161" s="386"/>
      <c r="G161" s="386"/>
      <c r="H161" s="386"/>
      <c r="I161" s="267"/>
      <c r="J161" s="15"/>
      <c r="K161" s="15"/>
      <c r="L161" s="15"/>
      <c r="M161" s="15"/>
      <c r="N161" s="15"/>
      <c r="O161" s="15"/>
      <c r="P161" s="15"/>
      <c r="Q161" s="15"/>
      <c r="R161" s="15"/>
      <c r="S161" s="15"/>
      <c r="T161" s="79"/>
      <c r="U161" s="165">
        <v>0</v>
      </c>
      <c r="V161" s="152"/>
      <c r="W161" s="189">
        <f t="shared" si="11"/>
        <v>0</v>
      </c>
      <c r="X161" s="190">
        <f t="shared" si="13"/>
        <v>0</v>
      </c>
      <c r="Y161" s="207">
        <v>0</v>
      </c>
      <c r="Z161" s="191">
        <f t="shared" si="14"/>
        <v>0</v>
      </c>
      <c r="AA161" s="158"/>
      <c r="AB161" s="158"/>
      <c r="AC161" s="212">
        <f t="shared" si="20"/>
        <v>0</v>
      </c>
      <c r="AD161" s="213">
        <f t="shared" si="15"/>
        <v>0</v>
      </c>
      <c r="AE161" s="213">
        <f t="shared" si="16"/>
        <v>0</v>
      </c>
      <c r="AF161" s="162"/>
      <c r="AG161" s="165">
        <v>0</v>
      </c>
      <c r="AH161" s="166">
        <v>0</v>
      </c>
      <c r="AI161" s="186">
        <f t="shared" si="12"/>
        <v>0</v>
      </c>
      <c r="AJ161" s="212">
        <f t="shared" si="21"/>
        <v>0</v>
      </c>
      <c r="AK161" s="169"/>
      <c r="AL161" s="227">
        <f t="shared" si="17"/>
        <v>0</v>
      </c>
      <c r="AM161" s="158"/>
      <c r="AN161" s="159"/>
      <c r="AO161" s="212">
        <f t="shared" si="18"/>
        <v>0</v>
      </c>
      <c r="AP161" s="213">
        <f t="shared" si="18"/>
        <v>0</v>
      </c>
      <c r="AQ161" s="213">
        <f t="shared" si="19"/>
        <v>0</v>
      </c>
      <c r="AR161" s="222"/>
    </row>
    <row r="162" spans="1:44" hidden="1" x14ac:dyDescent="0.3">
      <c r="A162" s="477"/>
      <c r="B162" s="257" t="s">
        <v>272</v>
      </c>
      <c r="C162" s="386"/>
      <c r="D162" s="386"/>
      <c r="E162" s="386"/>
      <c r="F162" s="386"/>
      <c r="G162" s="386"/>
      <c r="H162" s="386"/>
      <c r="I162" s="267"/>
      <c r="J162" s="15"/>
      <c r="K162" s="15"/>
      <c r="L162" s="15"/>
      <c r="M162" s="15"/>
      <c r="N162" s="15"/>
      <c r="O162" s="15"/>
      <c r="P162" s="15"/>
      <c r="Q162" s="15"/>
      <c r="R162" s="15"/>
      <c r="S162" s="15"/>
      <c r="T162" s="79"/>
      <c r="U162" s="165">
        <v>0</v>
      </c>
      <c r="V162" s="152"/>
      <c r="W162" s="189">
        <f t="shared" si="11"/>
        <v>0</v>
      </c>
      <c r="X162" s="190">
        <f t="shared" si="13"/>
        <v>0</v>
      </c>
      <c r="Y162" s="207">
        <v>0</v>
      </c>
      <c r="Z162" s="191">
        <f t="shared" si="14"/>
        <v>0</v>
      </c>
      <c r="AA162" s="158"/>
      <c r="AB162" s="158"/>
      <c r="AC162" s="212">
        <f t="shared" si="20"/>
        <v>0</v>
      </c>
      <c r="AD162" s="213">
        <f t="shared" si="15"/>
        <v>0</v>
      </c>
      <c r="AE162" s="213">
        <f t="shared" si="16"/>
        <v>0</v>
      </c>
      <c r="AF162" s="162"/>
      <c r="AG162" s="165">
        <v>0</v>
      </c>
      <c r="AH162" s="166">
        <v>0</v>
      </c>
      <c r="AI162" s="186">
        <f t="shared" si="12"/>
        <v>0</v>
      </c>
      <c r="AJ162" s="212">
        <f t="shared" si="21"/>
        <v>0</v>
      </c>
      <c r="AK162" s="169"/>
      <c r="AL162" s="227">
        <f t="shared" si="17"/>
        <v>0</v>
      </c>
      <c r="AM162" s="158"/>
      <c r="AN162" s="159"/>
      <c r="AO162" s="212">
        <f t="shared" si="18"/>
        <v>0</v>
      </c>
      <c r="AP162" s="213">
        <f t="shared" si="18"/>
        <v>0</v>
      </c>
      <c r="AQ162" s="213">
        <f t="shared" si="19"/>
        <v>0</v>
      </c>
      <c r="AR162" s="222"/>
    </row>
    <row r="163" spans="1:44" hidden="1" x14ac:dyDescent="0.3">
      <c r="A163" s="477"/>
      <c r="B163" s="257" t="s">
        <v>273</v>
      </c>
      <c r="C163" s="386"/>
      <c r="D163" s="386"/>
      <c r="E163" s="386"/>
      <c r="F163" s="386"/>
      <c r="G163" s="386"/>
      <c r="H163" s="386"/>
      <c r="I163" s="267"/>
      <c r="J163" s="15"/>
      <c r="K163" s="15"/>
      <c r="L163" s="15"/>
      <c r="M163" s="15"/>
      <c r="N163" s="15"/>
      <c r="O163" s="15"/>
      <c r="P163" s="15"/>
      <c r="Q163" s="15"/>
      <c r="R163" s="15"/>
      <c r="S163" s="15"/>
      <c r="T163" s="79"/>
      <c r="U163" s="165">
        <v>0</v>
      </c>
      <c r="V163" s="152"/>
      <c r="W163" s="189">
        <f t="shared" si="11"/>
        <v>0</v>
      </c>
      <c r="X163" s="190">
        <f t="shared" si="13"/>
        <v>0</v>
      </c>
      <c r="Y163" s="207">
        <v>0</v>
      </c>
      <c r="Z163" s="191">
        <f t="shared" si="14"/>
        <v>0</v>
      </c>
      <c r="AA163" s="158"/>
      <c r="AB163" s="158"/>
      <c r="AC163" s="212">
        <f t="shared" si="20"/>
        <v>0</v>
      </c>
      <c r="AD163" s="213">
        <f t="shared" si="15"/>
        <v>0</v>
      </c>
      <c r="AE163" s="213">
        <f t="shared" si="16"/>
        <v>0</v>
      </c>
      <c r="AF163" s="162"/>
      <c r="AG163" s="165">
        <v>0</v>
      </c>
      <c r="AH163" s="166">
        <v>0</v>
      </c>
      <c r="AI163" s="186">
        <f t="shared" si="12"/>
        <v>0</v>
      </c>
      <c r="AJ163" s="212">
        <f t="shared" si="21"/>
        <v>0</v>
      </c>
      <c r="AK163" s="169"/>
      <c r="AL163" s="227">
        <f t="shared" si="17"/>
        <v>0</v>
      </c>
      <c r="AM163" s="158"/>
      <c r="AN163" s="159"/>
      <c r="AO163" s="212">
        <f t="shared" si="18"/>
        <v>0</v>
      </c>
      <c r="AP163" s="213">
        <f t="shared" si="18"/>
        <v>0</v>
      </c>
      <c r="AQ163" s="213">
        <f t="shared" si="19"/>
        <v>0</v>
      </c>
      <c r="AR163" s="222"/>
    </row>
    <row r="164" spans="1:44" hidden="1" x14ac:dyDescent="0.3">
      <c r="A164" s="477"/>
      <c r="B164" s="257" t="s">
        <v>274</v>
      </c>
      <c r="C164" s="386"/>
      <c r="D164" s="386"/>
      <c r="E164" s="386"/>
      <c r="F164" s="386"/>
      <c r="G164" s="386"/>
      <c r="H164" s="386"/>
      <c r="I164" s="267"/>
      <c r="J164" s="15"/>
      <c r="K164" s="15"/>
      <c r="L164" s="15"/>
      <c r="M164" s="15"/>
      <c r="N164" s="15"/>
      <c r="O164" s="15"/>
      <c r="P164" s="15"/>
      <c r="Q164" s="15"/>
      <c r="R164" s="15"/>
      <c r="S164" s="15"/>
      <c r="T164" s="79"/>
      <c r="U164" s="165">
        <v>0</v>
      </c>
      <c r="V164" s="152"/>
      <c r="W164" s="189">
        <f t="shared" si="11"/>
        <v>0</v>
      </c>
      <c r="X164" s="190">
        <f t="shared" si="13"/>
        <v>0</v>
      </c>
      <c r="Y164" s="207">
        <v>0</v>
      </c>
      <c r="Z164" s="191">
        <f t="shared" si="14"/>
        <v>0</v>
      </c>
      <c r="AA164" s="158"/>
      <c r="AB164" s="158"/>
      <c r="AC164" s="212">
        <f t="shared" si="20"/>
        <v>0</v>
      </c>
      <c r="AD164" s="213">
        <f t="shared" si="15"/>
        <v>0</v>
      </c>
      <c r="AE164" s="213">
        <f t="shared" si="16"/>
        <v>0</v>
      </c>
      <c r="AF164" s="162"/>
      <c r="AG164" s="165">
        <v>0</v>
      </c>
      <c r="AH164" s="166">
        <v>0</v>
      </c>
      <c r="AI164" s="186">
        <f t="shared" si="12"/>
        <v>0</v>
      </c>
      <c r="AJ164" s="212">
        <f t="shared" si="21"/>
        <v>0</v>
      </c>
      <c r="AK164" s="169"/>
      <c r="AL164" s="227">
        <f t="shared" si="17"/>
        <v>0</v>
      </c>
      <c r="AM164" s="158"/>
      <c r="AN164" s="159"/>
      <c r="AO164" s="212">
        <f t="shared" si="18"/>
        <v>0</v>
      </c>
      <c r="AP164" s="213">
        <f t="shared" si="18"/>
        <v>0</v>
      </c>
      <c r="AQ164" s="213">
        <f t="shared" si="19"/>
        <v>0</v>
      </c>
      <c r="AR164" s="222"/>
    </row>
    <row r="165" spans="1:44" hidden="1" x14ac:dyDescent="0.3">
      <c r="A165" s="477"/>
      <c r="B165" s="257" t="s">
        <v>275</v>
      </c>
      <c r="C165" s="386"/>
      <c r="D165" s="386"/>
      <c r="E165" s="386"/>
      <c r="F165" s="386"/>
      <c r="G165" s="386"/>
      <c r="H165" s="386"/>
      <c r="I165" s="267"/>
      <c r="J165" s="15"/>
      <c r="K165" s="15"/>
      <c r="L165" s="15"/>
      <c r="M165" s="15"/>
      <c r="N165" s="15"/>
      <c r="O165" s="15"/>
      <c r="P165" s="15"/>
      <c r="Q165" s="15"/>
      <c r="R165" s="15"/>
      <c r="S165" s="15"/>
      <c r="T165" s="79"/>
      <c r="U165" s="165">
        <v>0</v>
      </c>
      <c r="V165" s="152"/>
      <c r="W165" s="189">
        <f t="shared" si="11"/>
        <v>0</v>
      </c>
      <c r="X165" s="190">
        <f t="shared" si="13"/>
        <v>0</v>
      </c>
      <c r="Y165" s="207">
        <v>0</v>
      </c>
      <c r="Z165" s="191">
        <f t="shared" si="14"/>
        <v>0</v>
      </c>
      <c r="AA165" s="158"/>
      <c r="AB165" s="158"/>
      <c r="AC165" s="212">
        <f t="shared" si="20"/>
        <v>0</v>
      </c>
      <c r="AD165" s="213">
        <f t="shared" si="15"/>
        <v>0</v>
      </c>
      <c r="AE165" s="213">
        <f t="shared" si="16"/>
        <v>0</v>
      </c>
      <c r="AF165" s="162"/>
      <c r="AG165" s="165">
        <v>0</v>
      </c>
      <c r="AH165" s="166">
        <v>0</v>
      </c>
      <c r="AI165" s="186">
        <f t="shared" si="12"/>
        <v>0</v>
      </c>
      <c r="AJ165" s="212">
        <f t="shared" si="21"/>
        <v>0</v>
      </c>
      <c r="AK165" s="169"/>
      <c r="AL165" s="227">
        <f t="shared" si="17"/>
        <v>0</v>
      </c>
      <c r="AM165" s="158"/>
      <c r="AN165" s="159"/>
      <c r="AO165" s="212">
        <f t="shared" si="18"/>
        <v>0</v>
      </c>
      <c r="AP165" s="213">
        <f t="shared" si="18"/>
        <v>0</v>
      </c>
      <c r="AQ165" s="213">
        <f t="shared" si="19"/>
        <v>0</v>
      </c>
      <c r="AR165" s="222"/>
    </row>
    <row r="166" spans="1:44" hidden="1" x14ac:dyDescent="0.3">
      <c r="A166" s="477"/>
      <c r="B166" s="257" t="s">
        <v>276</v>
      </c>
      <c r="C166" s="386"/>
      <c r="D166" s="386"/>
      <c r="E166" s="386"/>
      <c r="F166" s="386"/>
      <c r="G166" s="386"/>
      <c r="H166" s="386"/>
      <c r="I166" s="267"/>
      <c r="J166" s="15"/>
      <c r="K166" s="15"/>
      <c r="L166" s="15"/>
      <c r="M166" s="15"/>
      <c r="N166" s="15"/>
      <c r="O166" s="15"/>
      <c r="P166" s="15"/>
      <c r="Q166" s="15"/>
      <c r="R166" s="15"/>
      <c r="S166" s="15"/>
      <c r="T166" s="79"/>
      <c r="U166" s="165">
        <v>0</v>
      </c>
      <c r="V166" s="152"/>
      <c r="W166" s="189">
        <f t="shared" si="11"/>
        <v>0</v>
      </c>
      <c r="X166" s="190">
        <f t="shared" si="13"/>
        <v>0</v>
      </c>
      <c r="Y166" s="207">
        <v>0</v>
      </c>
      <c r="Z166" s="191">
        <f t="shared" si="14"/>
        <v>0</v>
      </c>
      <c r="AA166" s="158"/>
      <c r="AB166" s="158"/>
      <c r="AC166" s="212">
        <f t="shared" si="20"/>
        <v>0</v>
      </c>
      <c r="AD166" s="213">
        <f t="shared" si="15"/>
        <v>0</v>
      </c>
      <c r="AE166" s="213">
        <f t="shared" si="16"/>
        <v>0</v>
      </c>
      <c r="AF166" s="162"/>
      <c r="AG166" s="165">
        <v>0</v>
      </c>
      <c r="AH166" s="166">
        <v>0</v>
      </c>
      <c r="AI166" s="186">
        <f t="shared" si="12"/>
        <v>0</v>
      </c>
      <c r="AJ166" s="212">
        <f t="shared" si="21"/>
        <v>0</v>
      </c>
      <c r="AK166" s="169"/>
      <c r="AL166" s="227">
        <f t="shared" si="17"/>
        <v>0</v>
      </c>
      <c r="AM166" s="158"/>
      <c r="AN166" s="159"/>
      <c r="AO166" s="212">
        <f t="shared" si="18"/>
        <v>0</v>
      </c>
      <c r="AP166" s="213">
        <f t="shared" si="18"/>
        <v>0</v>
      </c>
      <c r="AQ166" s="213">
        <f t="shared" si="19"/>
        <v>0</v>
      </c>
      <c r="AR166" s="222"/>
    </row>
    <row r="167" spans="1:44" hidden="1" x14ac:dyDescent="0.3">
      <c r="A167" s="477"/>
      <c r="B167" s="257" t="s">
        <v>277</v>
      </c>
      <c r="C167" s="386"/>
      <c r="D167" s="386"/>
      <c r="E167" s="386"/>
      <c r="F167" s="386"/>
      <c r="G167" s="386"/>
      <c r="H167" s="386"/>
      <c r="I167" s="267"/>
      <c r="J167" s="15"/>
      <c r="K167" s="15"/>
      <c r="L167" s="15"/>
      <c r="M167" s="15"/>
      <c r="N167" s="15"/>
      <c r="O167" s="15"/>
      <c r="P167" s="15"/>
      <c r="Q167" s="15"/>
      <c r="R167" s="15"/>
      <c r="S167" s="15"/>
      <c r="T167" s="79"/>
      <c r="U167" s="165">
        <v>0</v>
      </c>
      <c r="V167" s="152"/>
      <c r="W167" s="189">
        <f t="shared" si="11"/>
        <v>0</v>
      </c>
      <c r="X167" s="190">
        <f t="shared" si="13"/>
        <v>0</v>
      </c>
      <c r="Y167" s="207">
        <v>0</v>
      </c>
      <c r="Z167" s="191">
        <f t="shared" si="14"/>
        <v>0</v>
      </c>
      <c r="AA167" s="158"/>
      <c r="AB167" s="158"/>
      <c r="AC167" s="212">
        <f t="shared" si="20"/>
        <v>0</v>
      </c>
      <c r="AD167" s="213">
        <f t="shared" si="15"/>
        <v>0</v>
      </c>
      <c r="AE167" s="213">
        <f t="shared" si="16"/>
        <v>0</v>
      </c>
      <c r="AF167" s="162"/>
      <c r="AG167" s="165">
        <v>0</v>
      </c>
      <c r="AH167" s="166">
        <v>0</v>
      </c>
      <c r="AI167" s="186">
        <f t="shared" si="12"/>
        <v>0</v>
      </c>
      <c r="AJ167" s="212">
        <f t="shared" si="21"/>
        <v>0</v>
      </c>
      <c r="AK167" s="169"/>
      <c r="AL167" s="227">
        <f t="shared" si="17"/>
        <v>0</v>
      </c>
      <c r="AM167" s="158"/>
      <c r="AN167" s="159"/>
      <c r="AO167" s="212">
        <f t="shared" si="18"/>
        <v>0</v>
      </c>
      <c r="AP167" s="213">
        <f t="shared" si="18"/>
        <v>0</v>
      </c>
      <c r="AQ167" s="213">
        <f t="shared" si="19"/>
        <v>0</v>
      </c>
      <c r="AR167" s="222"/>
    </row>
    <row r="168" spans="1:44" hidden="1" x14ac:dyDescent="0.3">
      <c r="A168" s="477"/>
      <c r="B168" s="257" t="s">
        <v>278</v>
      </c>
      <c r="C168" s="386"/>
      <c r="D168" s="386"/>
      <c r="E168" s="386"/>
      <c r="F168" s="386"/>
      <c r="G168" s="386"/>
      <c r="H168" s="386"/>
      <c r="I168" s="267"/>
      <c r="J168" s="15"/>
      <c r="K168" s="15"/>
      <c r="L168" s="15"/>
      <c r="M168" s="15"/>
      <c r="N168" s="15"/>
      <c r="O168" s="15"/>
      <c r="P168" s="15"/>
      <c r="Q168" s="15"/>
      <c r="R168" s="15"/>
      <c r="S168" s="15"/>
      <c r="T168" s="79"/>
      <c r="U168" s="165">
        <v>0</v>
      </c>
      <c r="V168" s="152"/>
      <c r="W168" s="189">
        <f t="shared" si="11"/>
        <v>0</v>
      </c>
      <c r="X168" s="190">
        <f t="shared" si="13"/>
        <v>0</v>
      </c>
      <c r="Y168" s="207">
        <v>0</v>
      </c>
      <c r="Z168" s="191">
        <f t="shared" si="14"/>
        <v>0</v>
      </c>
      <c r="AA168" s="158"/>
      <c r="AB168" s="158"/>
      <c r="AC168" s="212">
        <f t="shared" si="20"/>
        <v>0</v>
      </c>
      <c r="AD168" s="213">
        <f t="shared" si="15"/>
        <v>0</v>
      </c>
      <c r="AE168" s="213">
        <f t="shared" si="16"/>
        <v>0</v>
      </c>
      <c r="AF168" s="162"/>
      <c r="AG168" s="165">
        <v>0</v>
      </c>
      <c r="AH168" s="166">
        <v>0</v>
      </c>
      <c r="AI168" s="186">
        <f t="shared" si="12"/>
        <v>0</v>
      </c>
      <c r="AJ168" s="212">
        <f t="shared" si="21"/>
        <v>0</v>
      </c>
      <c r="AK168" s="169"/>
      <c r="AL168" s="227">
        <f t="shared" si="17"/>
        <v>0</v>
      </c>
      <c r="AM168" s="158"/>
      <c r="AN168" s="159"/>
      <c r="AO168" s="212">
        <f t="shared" si="18"/>
        <v>0</v>
      </c>
      <c r="AP168" s="213">
        <f t="shared" si="18"/>
        <v>0</v>
      </c>
      <c r="AQ168" s="213">
        <f t="shared" si="19"/>
        <v>0</v>
      </c>
      <c r="AR168" s="222"/>
    </row>
    <row r="169" spans="1:44" hidden="1" x14ac:dyDescent="0.3">
      <c r="A169" s="477"/>
      <c r="B169" s="257" t="s">
        <v>279</v>
      </c>
      <c r="C169" s="386"/>
      <c r="D169" s="386"/>
      <c r="E169" s="386"/>
      <c r="F169" s="386"/>
      <c r="G169" s="386"/>
      <c r="H169" s="386"/>
      <c r="I169" s="267"/>
      <c r="J169" s="15"/>
      <c r="K169" s="15"/>
      <c r="L169" s="15"/>
      <c r="M169" s="15"/>
      <c r="N169" s="15"/>
      <c r="O169" s="15"/>
      <c r="P169" s="15"/>
      <c r="Q169" s="15"/>
      <c r="R169" s="15"/>
      <c r="S169" s="15"/>
      <c r="T169" s="79"/>
      <c r="U169" s="165">
        <v>0</v>
      </c>
      <c r="V169" s="152"/>
      <c r="W169" s="189">
        <f t="shared" si="11"/>
        <v>0</v>
      </c>
      <c r="X169" s="190">
        <f t="shared" si="13"/>
        <v>0</v>
      </c>
      <c r="Y169" s="207">
        <v>0</v>
      </c>
      <c r="Z169" s="191">
        <f t="shared" si="14"/>
        <v>0</v>
      </c>
      <c r="AA169" s="158"/>
      <c r="AB169" s="158"/>
      <c r="AC169" s="212">
        <f t="shared" si="20"/>
        <v>0</v>
      </c>
      <c r="AD169" s="213">
        <f t="shared" si="15"/>
        <v>0</v>
      </c>
      <c r="AE169" s="213">
        <f t="shared" si="16"/>
        <v>0</v>
      </c>
      <c r="AF169" s="162"/>
      <c r="AG169" s="165">
        <v>0</v>
      </c>
      <c r="AH169" s="166">
        <v>0</v>
      </c>
      <c r="AI169" s="186">
        <f t="shared" si="12"/>
        <v>0</v>
      </c>
      <c r="AJ169" s="212">
        <f t="shared" si="21"/>
        <v>0</v>
      </c>
      <c r="AK169" s="169"/>
      <c r="AL169" s="227">
        <f t="shared" si="17"/>
        <v>0</v>
      </c>
      <c r="AM169" s="158"/>
      <c r="AN169" s="159"/>
      <c r="AO169" s="212">
        <f t="shared" si="18"/>
        <v>0</v>
      </c>
      <c r="AP169" s="213">
        <f t="shared" si="18"/>
        <v>0</v>
      </c>
      <c r="AQ169" s="213">
        <f t="shared" si="19"/>
        <v>0</v>
      </c>
      <c r="AR169" s="222"/>
    </row>
    <row r="170" spans="1:44" hidden="1" x14ac:dyDescent="0.3">
      <c r="A170" s="477"/>
      <c r="B170" s="257" t="s">
        <v>280</v>
      </c>
      <c r="C170" s="386"/>
      <c r="D170" s="386"/>
      <c r="E170" s="386"/>
      <c r="F170" s="386"/>
      <c r="G170" s="386"/>
      <c r="H170" s="386"/>
      <c r="I170" s="267"/>
      <c r="J170" s="15"/>
      <c r="K170" s="15"/>
      <c r="L170" s="15"/>
      <c r="M170" s="15"/>
      <c r="N170" s="15"/>
      <c r="O170" s="15"/>
      <c r="P170" s="15"/>
      <c r="Q170" s="15"/>
      <c r="R170" s="15"/>
      <c r="S170" s="15"/>
      <c r="T170" s="79"/>
      <c r="U170" s="165">
        <v>0</v>
      </c>
      <c r="V170" s="152"/>
      <c r="W170" s="189">
        <f t="shared" si="11"/>
        <v>0</v>
      </c>
      <c r="X170" s="190">
        <f t="shared" si="13"/>
        <v>0</v>
      </c>
      <c r="Y170" s="207">
        <v>0</v>
      </c>
      <c r="Z170" s="191">
        <f t="shared" si="14"/>
        <v>0</v>
      </c>
      <c r="AA170" s="158"/>
      <c r="AB170" s="158"/>
      <c r="AC170" s="212">
        <f t="shared" si="20"/>
        <v>0</v>
      </c>
      <c r="AD170" s="213">
        <f t="shared" si="15"/>
        <v>0</v>
      </c>
      <c r="AE170" s="213">
        <f t="shared" si="16"/>
        <v>0</v>
      </c>
      <c r="AF170" s="162"/>
      <c r="AG170" s="165">
        <v>0</v>
      </c>
      <c r="AH170" s="166">
        <v>0</v>
      </c>
      <c r="AI170" s="186">
        <f t="shared" si="12"/>
        <v>0</v>
      </c>
      <c r="AJ170" s="212">
        <f t="shared" si="21"/>
        <v>0</v>
      </c>
      <c r="AK170" s="169"/>
      <c r="AL170" s="227">
        <f t="shared" si="17"/>
        <v>0</v>
      </c>
      <c r="AM170" s="158"/>
      <c r="AN170" s="159"/>
      <c r="AO170" s="212">
        <f t="shared" si="18"/>
        <v>0</v>
      </c>
      <c r="AP170" s="213">
        <f t="shared" si="18"/>
        <v>0</v>
      </c>
      <c r="AQ170" s="213">
        <f t="shared" si="19"/>
        <v>0</v>
      </c>
      <c r="AR170" s="222"/>
    </row>
    <row r="171" spans="1:44" hidden="1" x14ac:dyDescent="0.3">
      <c r="A171" s="477"/>
      <c r="B171" s="257" t="s">
        <v>281</v>
      </c>
      <c r="C171" s="386"/>
      <c r="D171" s="386"/>
      <c r="E171" s="386"/>
      <c r="F171" s="386"/>
      <c r="G171" s="386"/>
      <c r="H171" s="386"/>
      <c r="I171" s="267"/>
      <c r="J171" s="15"/>
      <c r="K171" s="15"/>
      <c r="L171" s="15"/>
      <c r="M171" s="15"/>
      <c r="N171" s="15"/>
      <c r="O171" s="15"/>
      <c r="P171" s="15"/>
      <c r="Q171" s="15"/>
      <c r="R171" s="15"/>
      <c r="S171" s="15"/>
      <c r="T171" s="79"/>
      <c r="U171" s="165">
        <v>0</v>
      </c>
      <c r="V171" s="152"/>
      <c r="W171" s="189">
        <f t="shared" si="11"/>
        <v>0</v>
      </c>
      <c r="X171" s="190">
        <f t="shared" si="13"/>
        <v>0</v>
      </c>
      <c r="Y171" s="207">
        <v>0</v>
      </c>
      <c r="Z171" s="191">
        <f t="shared" si="14"/>
        <v>0</v>
      </c>
      <c r="AA171" s="158"/>
      <c r="AB171" s="158"/>
      <c r="AC171" s="212">
        <f t="shared" si="20"/>
        <v>0</v>
      </c>
      <c r="AD171" s="213">
        <f t="shared" si="15"/>
        <v>0</v>
      </c>
      <c r="AE171" s="213">
        <f t="shared" si="16"/>
        <v>0</v>
      </c>
      <c r="AF171" s="162"/>
      <c r="AG171" s="165">
        <v>0</v>
      </c>
      <c r="AH171" s="166">
        <v>0</v>
      </c>
      <c r="AI171" s="186">
        <f t="shared" si="12"/>
        <v>0</v>
      </c>
      <c r="AJ171" s="212">
        <f t="shared" si="21"/>
        <v>0</v>
      </c>
      <c r="AK171" s="169"/>
      <c r="AL171" s="227">
        <f t="shared" si="17"/>
        <v>0</v>
      </c>
      <c r="AM171" s="158"/>
      <c r="AN171" s="159"/>
      <c r="AO171" s="212">
        <f t="shared" si="18"/>
        <v>0</v>
      </c>
      <c r="AP171" s="213">
        <f t="shared" si="18"/>
        <v>0</v>
      </c>
      <c r="AQ171" s="213">
        <f t="shared" si="19"/>
        <v>0</v>
      </c>
      <c r="AR171" s="222"/>
    </row>
    <row r="172" spans="1:44" hidden="1" x14ac:dyDescent="0.3">
      <c r="A172" s="477"/>
      <c r="B172" s="257" t="s">
        <v>282</v>
      </c>
      <c r="C172" s="386"/>
      <c r="D172" s="386"/>
      <c r="E172" s="386"/>
      <c r="F172" s="386"/>
      <c r="G172" s="386"/>
      <c r="H172" s="386"/>
      <c r="I172" s="267"/>
      <c r="J172" s="15"/>
      <c r="K172" s="15"/>
      <c r="L172" s="15"/>
      <c r="M172" s="15"/>
      <c r="N172" s="15"/>
      <c r="O172" s="15"/>
      <c r="P172" s="15"/>
      <c r="Q172" s="15"/>
      <c r="R172" s="15"/>
      <c r="S172" s="15"/>
      <c r="T172" s="79"/>
      <c r="U172" s="165">
        <v>0</v>
      </c>
      <c r="V172" s="152"/>
      <c r="W172" s="189">
        <f t="shared" ref="W172:W207" si="22">V172/2080</f>
        <v>0</v>
      </c>
      <c r="X172" s="190">
        <f t="shared" si="13"/>
        <v>0</v>
      </c>
      <c r="Y172" s="207">
        <v>0</v>
      </c>
      <c r="Z172" s="191">
        <f t="shared" si="14"/>
        <v>0</v>
      </c>
      <c r="AA172" s="158"/>
      <c r="AB172" s="158"/>
      <c r="AC172" s="212">
        <f t="shared" si="20"/>
        <v>0</v>
      </c>
      <c r="AD172" s="213">
        <f t="shared" si="15"/>
        <v>0</v>
      </c>
      <c r="AE172" s="213">
        <f t="shared" si="16"/>
        <v>0</v>
      </c>
      <c r="AF172" s="162"/>
      <c r="AG172" s="165">
        <v>0</v>
      </c>
      <c r="AH172" s="166">
        <v>0</v>
      </c>
      <c r="AI172" s="186">
        <f t="shared" ref="AI172:AI207" si="23">AH172/2080</f>
        <v>0</v>
      </c>
      <c r="AJ172" s="212">
        <f t="shared" si="21"/>
        <v>0</v>
      </c>
      <c r="AK172" s="169"/>
      <c r="AL172" s="227">
        <f t="shared" si="17"/>
        <v>0</v>
      </c>
      <c r="AM172" s="158"/>
      <c r="AN172" s="159"/>
      <c r="AO172" s="212">
        <f t="shared" si="18"/>
        <v>0</v>
      </c>
      <c r="AP172" s="213">
        <f t="shared" si="18"/>
        <v>0</v>
      </c>
      <c r="AQ172" s="213">
        <f t="shared" si="19"/>
        <v>0</v>
      </c>
      <c r="AR172" s="222"/>
    </row>
    <row r="173" spans="1:44" hidden="1" x14ac:dyDescent="0.3">
      <c r="A173" s="477"/>
      <c r="B173" s="257" t="s">
        <v>283</v>
      </c>
      <c r="C173" s="386"/>
      <c r="D173" s="386"/>
      <c r="E173" s="386"/>
      <c r="F173" s="386"/>
      <c r="G173" s="386"/>
      <c r="H173" s="386"/>
      <c r="I173" s="267"/>
      <c r="J173" s="15"/>
      <c r="K173" s="15"/>
      <c r="L173" s="15"/>
      <c r="M173" s="15"/>
      <c r="N173" s="15"/>
      <c r="O173" s="15"/>
      <c r="P173" s="15"/>
      <c r="Q173" s="15"/>
      <c r="R173" s="15"/>
      <c r="S173" s="15"/>
      <c r="T173" s="79"/>
      <c r="U173" s="165">
        <v>0</v>
      </c>
      <c r="V173" s="152"/>
      <c r="W173" s="189">
        <f t="shared" si="22"/>
        <v>0</v>
      </c>
      <c r="X173" s="190">
        <f t="shared" ref="X173:X207" si="24">U173*V173</f>
        <v>0</v>
      </c>
      <c r="Y173" s="207">
        <v>0</v>
      </c>
      <c r="Z173" s="191">
        <f t="shared" ref="Z173:Z207" si="25">SUM(X173:Y173)</f>
        <v>0</v>
      </c>
      <c r="AA173" s="158"/>
      <c r="AB173" s="158"/>
      <c r="AC173" s="212">
        <f t="shared" si="20"/>
        <v>0</v>
      </c>
      <c r="AD173" s="213">
        <f t="shared" si="20"/>
        <v>0</v>
      </c>
      <c r="AE173" s="213">
        <f t="shared" ref="AE173:AE207" si="26">SUM(Z173,AC173,AD173)</f>
        <v>0</v>
      </c>
      <c r="AF173" s="162"/>
      <c r="AG173" s="165">
        <v>0</v>
      </c>
      <c r="AH173" s="166">
        <v>0</v>
      </c>
      <c r="AI173" s="186">
        <f t="shared" si="23"/>
        <v>0</v>
      </c>
      <c r="AJ173" s="212">
        <f t="shared" si="21"/>
        <v>0</v>
      </c>
      <c r="AK173" s="169"/>
      <c r="AL173" s="227">
        <f t="shared" ref="AL173:AL205" si="27">SUM(AJ173:AK173)</f>
        <v>0</v>
      </c>
      <c r="AM173" s="158"/>
      <c r="AN173" s="159"/>
      <c r="AO173" s="212">
        <f t="shared" ref="AO173:AP199" si="28">-(AM173*AJ173)</f>
        <v>0</v>
      </c>
      <c r="AP173" s="213">
        <f t="shared" si="28"/>
        <v>0</v>
      </c>
      <c r="AQ173" s="213">
        <f t="shared" ref="AQ173:AQ199" si="29">SUM(AL173,AO173:AP173)</f>
        <v>0</v>
      </c>
      <c r="AR173" s="222"/>
    </row>
    <row r="174" spans="1:44" hidden="1" x14ac:dyDescent="0.3">
      <c r="A174" s="477"/>
      <c r="B174" s="257" t="s">
        <v>284</v>
      </c>
      <c r="C174" s="386"/>
      <c r="D174" s="386"/>
      <c r="E174" s="386"/>
      <c r="F174" s="386"/>
      <c r="G174" s="386"/>
      <c r="H174" s="386"/>
      <c r="I174" s="267"/>
      <c r="J174" s="15"/>
      <c r="K174" s="15"/>
      <c r="L174" s="15"/>
      <c r="M174" s="15"/>
      <c r="N174" s="15"/>
      <c r="O174" s="15"/>
      <c r="P174" s="15"/>
      <c r="Q174" s="15"/>
      <c r="R174" s="15"/>
      <c r="S174" s="15"/>
      <c r="T174" s="79"/>
      <c r="U174" s="165">
        <v>0</v>
      </c>
      <c r="V174" s="152"/>
      <c r="W174" s="189">
        <f t="shared" si="22"/>
        <v>0</v>
      </c>
      <c r="X174" s="190">
        <f t="shared" si="24"/>
        <v>0</v>
      </c>
      <c r="Y174" s="207">
        <v>0</v>
      </c>
      <c r="Z174" s="191">
        <f t="shared" si="25"/>
        <v>0</v>
      </c>
      <c r="AA174" s="158"/>
      <c r="AB174" s="158"/>
      <c r="AC174" s="212">
        <f t="shared" ref="AC174:AD207" si="30">-(AA174*X174)</f>
        <v>0</v>
      </c>
      <c r="AD174" s="213">
        <f t="shared" si="30"/>
        <v>0</v>
      </c>
      <c r="AE174" s="213">
        <f t="shared" si="26"/>
        <v>0</v>
      </c>
      <c r="AF174" s="162"/>
      <c r="AG174" s="165">
        <v>0</v>
      </c>
      <c r="AH174" s="166">
        <v>0</v>
      </c>
      <c r="AI174" s="186">
        <f t="shared" si="23"/>
        <v>0</v>
      </c>
      <c r="AJ174" s="212">
        <f t="shared" ref="AJ174:AJ207" si="31">AG174*AH174</f>
        <v>0</v>
      </c>
      <c r="AK174" s="169"/>
      <c r="AL174" s="227">
        <f t="shared" si="27"/>
        <v>0</v>
      </c>
      <c r="AM174" s="158"/>
      <c r="AN174" s="159"/>
      <c r="AO174" s="212">
        <f t="shared" si="28"/>
        <v>0</v>
      </c>
      <c r="AP174" s="213">
        <f t="shared" si="28"/>
        <v>0</v>
      </c>
      <c r="AQ174" s="213">
        <f t="shared" si="29"/>
        <v>0</v>
      </c>
      <c r="AR174" s="222"/>
    </row>
    <row r="175" spans="1:44" hidden="1" x14ac:dyDescent="0.3">
      <c r="A175" s="477"/>
      <c r="B175" s="257" t="s">
        <v>285</v>
      </c>
      <c r="C175" s="386"/>
      <c r="D175" s="386"/>
      <c r="E175" s="386"/>
      <c r="F175" s="386"/>
      <c r="G175" s="386"/>
      <c r="H175" s="386"/>
      <c r="I175" s="267"/>
      <c r="J175" s="15"/>
      <c r="K175" s="15"/>
      <c r="L175" s="15"/>
      <c r="M175" s="15"/>
      <c r="N175" s="15"/>
      <c r="O175" s="15"/>
      <c r="P175" s="15"/>
      <c r="Q175" s="15"/>
      <c r="R175" s="15"/>
      <c r="S175" s="15"/>
      <c r="T175" s="79"/>
      <c r="U175" s="165">
        <v>0</v>
      </c>
      <c r="V175" s="152"/>
      <c r="W175" s="189">
        <f t="shared" si="22"/>
        <v>0</v>
      </c>
      <c r="X175" s="190">
        <f t="shared" si="24"/>
        <v>0</v>
      </c>
      <c r="Y175" s="207">
        <v>0</v>
      </c>
      <c r="Z175" s="191">
        <f t="shared" si="25"/>
        <v>0</v>
      </c>
      <c r="AA175" s="158"/>
      <c r="AB175" s="158"/>
      <c r="AC175" s="212">
        <f t="shared" si="30"/>
        <v>0</v>
      </c>
      <c r="AD175" s="213">
        <f t="shared" si="30"/>
        <v>0</v>
      </c>
      <c r="AE175" s="213">
        <f t="shared" si="26"/>
        <v>0</v>
      </c>
      <c r="AF175" s="162"/>
      <c r="AG175" s="165">
        <v>0</v>
      </c>
      <c r="AH175" s="166">
        <v>0</v>
      </c>
      <c r="AI175" s="186">
        <f t="shared" si="23"/>
        <v>0</v>
      </c>
      <c r="AJ175" s="212">
        <f t="shared" si="31"/>
        <v>0</v>
      </c>
      <c r="AK175" s="169"/>
      <c r="AL175" s="227">
        <f t="shared" si="27"/>
        <v>0</v>
      </c>
      <c r="AM175" s="158"/>
      <c r="AN175" s="159"/>
      <c r="AO175" s="212">
        <f t="shared" si="28"/>
        <v>0</v>
      </c>
      <c r="AP175" s="213">
        <f t="shared" si="28"/>
        <v>0</v>
      </c>
      <c r="AQ175" s="213">
        <f t="shared" si="29"/>
        <v>0</v>
      </c>
      <c r="AR175" s="222"/>
    </row>
    <row r="176" spans="1:44" hidden="1" x14ac:dyDescent="0.3">
      <c r="A176" s="477"/>
      <c r="B176" s="257" t="s">
        <v>286</v>
      </c>
      <c r="C176" s="386"/>
      <c r="D176" s="386"/>
      <c r="E176" s="386"/>
      <c r="F176" s="386"/>
      <c r="G176" s="386"/>
      <c r="H176" s="386"/>
      <c r="I176" s="267"/>
      <c r="J176" s="15"/>
      <c r="K176" s="15"/>
      <c r="L176" s="15"/>
      <c r="M176" s="15"/>
      <c r="N176" s="15"/>
      <c r="O176" s="15"/>
      <c r="P176" s="15"/>
      <c r="Q176" s="15"/>
      <c r="R176" s="15"/>
      <c r="S176" s="15"/>
      <c r="T176" s="79"/>
      <c r="U176" s="165">
        <v>0</v>
      </c>
      <c r="V176" s="152"/>
      <c r="W176" s="189">
        <f t="shared" si="22"/>
        <v>0</v>
      </c>
      <c r="X176" s="190">
        <f t="shared" si="24"/>
        <v>0</v>
      </c>
      <c r="Y176" s="207">
        <v>0</v>
      </c>
      <c r="Z176" s="191">
        <f t="shared" si="25"/>
        <v>0</v>
      </c>
      <c r="AA176" s="158"/>
      <c r="AB176" s="158"/>
      <c r="AC176" s="212">
        <f t="shared" si="30"/>
        <v>0</v>
      </c>
      <c r="AD176" s="213">
        <f t="shared" si="30"/>
        <v>0</v>
      </c>
      <c r="AE176" s="213">
        <f t="shared" si="26"/>
        <v>0</v>
      </c>
      <c r="AF176" s="162"/>
      <c r="AG176" s="165">
        <v>0</v>
      </c>
      <c r="AH176" s="166">
        <v>0</v>
      </c>
      <c r="AI176" s="186">
        <f t="shared" si="23"/>
        <v>0</v>
      </c>
      <c r="AJ176" s="212">
        <f t="shared" si="31"/>
        <v>0</v>
      </c>
      <c r="AK176" s="169"/>
      <c r="AL176" s="227">
        <f t="shared" si="27"/>
        <v>0</v>
      </c>
      <c r="AM176" s="158"/>
      <c r="AN176" s="159"/>
      <c r="AO176" s="212">
        <f t="shared" si="28"/>
        <v>0</v>
      </c>
      <c r="AP176" s="213">
        <f t="shared" si="28"/>
        <v>0</v>
      </c>
      <c r="AQ176" s="213">
        <f t="shared" si="29"/>
        <v>0</v>
      </c>
      <c r="AR176" s="222"/>
    </row>
    <row r="177" spans="1:44" hidden="1" x14ac:dyDescent="0.3">
      <c r="A177" s="477"/>
      <c r="B177" s="257" t="s">
        <v>287</v>
      </c>
      <c r="C177" s="386"/>
      <c r="D177" s="386"/>
      <c r="E177" s="386"/>
      <c r="F177" s="386"/>
      <c r="G177" s="386"/>
      <c r="H177" s="386"/>
      <c r="I177" s="267"/>
      <c r="J177" s="15"/>
      <c r="K177" s="15"/>
      <c r="L177" s="15"/>
      <c r="M177" s="15"/>
      <c r="N177" s="15"/>
      <c r="O177" s="15"/>
      <c r="P177" s="15"/>
      <c r="Q177" s="15"/>
      <c r="R177" s="15"/>
      <c r="S177" s="15"/>
      <c r="T177" s="79"/>
      <c r="U177" s="165">
        <v>0</v>
      </c>
      <c r="V177" s="152"/>
      <c r="W177" s="189">
        <f t="shared" si="22"/>
        <v>0</v>
      </c>
      <c r="X177" s="190">
        <f t="shared" si="24"/>
        <v>0</v>
      </c>
      <c r="Y177" s="207">
        <v>0</v>
      </c>
      <c r="Z177" s="191">
        <f t="shared" si="25"/>
        <v>0</v>
      </c>
      <c r="AA177" s="158"/>
      <c r="AB177" s="158"/>
      <c r="AC177" s="212">
        <f t="shared" si="30"/>
        <v>0</v>
      </c>
      <c r="AD177" s="213">
        <f t="shared" si="30"/>
        <v>0</v>
      </c>
      <c r="AE177" s="213">
        <f t="shared" si="26"/>
        <v>0</v>
      </c>
      <c r="AF177" s="162"/>
      <c r="AG177" s="165">
        <v>0</v>
      </c>
      <c r="AH177" s="166">
        <v>0</v>
      </c>
      <c r="AI177" s="186">
        <f t="shared" si="23"/>
        <v>0</v>
      </c>
      <c r="AJ177" s="212">
        <f t="shared" si="31"/>
        <v>0</v>
      </c>
      <c r="AK177" s="169"/>
      <c r="AL177" s="227">
        <f t="shared" si="27"/>
        <v>0</v>
      </c>
      <c r="AM177" s="158"/>
      <c r="AN177" s="159"/>
      <c r="AO177" s="212">
        <f t="shared" si="28"/>
        <v>0</v>
      </c>
      <c r="AP177" s="213">
        <f t="shared" si="28"/>
        <v>0</v>
      </c>
      <c r="AQ177" s="213">
        <f t="shared" si="29"/>
        <v>0</v>
      </c>
      <c r="AR177" s="222"/>
    </row>
    <row r="178" spans="1:44" hidden="1" x14ac:dyDescent="0.3">
      <c r="A178" s="477"/>
      <c r="B178" s="257" t="s">
        <v>288</v>
      </c>
      <c r="C178" s="386"/>
      <c r="D178" s="386"/>
      <c r="E178" s="386"/>
      <c r="F178" s="386"/>
      <c r="G178" s="386"/>
      <c r="H178" s="386"/>
      <c r="I178" s="267"/>
      <c r="J178" s="15"/>
      <c r="K178" s="15"/>
      <c r="L178" s="15"/>
      <c r="M178" s="15"/>
      <c r="N178" s="15"/>
      <c r="O178" s="15"/>
      <c r="P178" s="15"/>
      <c r="Q178" s="15"/>
      <c r="R178" s="15"/>
      <c r="S178" s="15"/>
      <c r="T178" s="79"/>
      <c r="U178" s="165">
        <v>0</v>
      </c>
      <c r="V178" s="152"/>
      <c r="W178" s="189">
        <f t="shared" si="22"/>
        <v>0</v>
      </c>
      <c r="X178" s="190">
        <f t="shared" si="24"/>
        <v>0</v>
      </c>
      <c r="Y178" s="207">
        <v>0</v>
      </c>
      <c r="Z178" s="191">
        <f t="shared" si="25"/>
        <v>0</v>
      </c>
      <c r="AA178" s="158"/>
      <c r="AB178" s="158"/>
      <c r="AC178" s="212">
        <f t="shared" si="30"/>
        <v>0</v>
      </c>
      <c r="AD178" s="213">
        <f t="shared" si="30"/>
        <v>0</v>
      </c>
      <c r="AE178" s="213">
        <f t="shared" si="26"/>
        <v>0</v>
      </c>
      <c r="AF178" s="162"/>
      <c r="AG178" s="165">
        <v>0</v>
      </c>
      <c r="AH178" s="166">
        <v>0</v>
      </c>
      <c r="AI178" s="186">
        <f t="shared" si="23"/>
        <v>0</v>
      </c>
      <c r="AJ178" s="212">
        <f t="shared" si="31"/>
        <v>0</v>
      </c>
      <c r="AK178" s="169"/>
      <c r="AL178" s="227">
        <f t="shared" si="27"/>
        <v>0</v>
      </c>
      <c r="AM178" s="158"/>
      <c r="AN178" s="159"/>
      <c r="AO178" s="212">
        <f t="shared" si="28"/>
        <v>0</v>
      </c>
      <c r="AP178" s="213">
        <f t="shared" si="28"/>
        <v>0</v>
      </c>
      <c r="AQ178" s="213">
        <f t="shared" si="29"/>
        <v>0</v>
      </c>
      <c r="AR178" s="222"/>
    </row>
    <row r="179" spans="1:44" hidden="1" x14ac:dyDescent="0.3">
      <c r="A179" s="477"/>
      <c r="B179" s="257" t="s">
        <v>289</v>
      </c>
      <c r="C179" s="386"/>
      <c r="D179" s="386"/>
      <c r="E179" s="386"/>
      <c r="F179" s="386"/>
      <c r="G179" s="386"/>
      <c r="H179" s="386"/>
      <c r="I179" s="267"/>
      <c r="J179" s="15"/>
      <c r="K179" s="15"/>
      <c r="L179" s="15"/>
      <c r="M179" s="15"/>
      <c r="N179" s="15"/>
      <c r="O179" s="15"/>
      <c r="P179" s="15"/>
      <c r="Q179" s="15"/>
      <c r="R179" s="15"/>
      <c r="S179" s="15"/>
      <c r="T179" s="79"/>
      <c r="U179" s="165">
        <v>0</v>
      </c>
      <c r="V179" s="152"/>
      <c r="W179" s="189">
        <f t="shared" si="22"/>
        <v>0</v>
      </c>
      <c r="X179" s="190">
        <f t="shared" si="24"/>
        <v>0</v>
      </c>
      <c r="Y179" s="207">
        <v>0</v>
      </c>
      <c r="Z179" s="191">
        <f t="shared" si="25"/>
        <v>0</v>
      </c>
      <c r="AA179" s="158"/>
      <c r="AB179" s="158"/>
      <c r="AC179" s="212">
        <f t="shared" si="30"/>
        <v>0</v>
      </c>
      <c r="AD179" s="213">
        <f t="shared" si="30"/>
        <v>0</v>
      </c>
      <c r="AE179" s="213">
        <f t="shared" si="26"/>
        <v>0</v>
      </c>
      <c r="AF179" s="162"/>
      <c r="AG179" s="165">
        <v>0</v>
      </c>
      <c r="AH179" s="166">
        <v>0</v>
      </c>
      <c r="AI179" s="186">
        <f t="shared" si="23"/>
        <v>0</v>
      </c>
      <c r="AJ179" s="212">
        <f t="shared" si="31"/>
        <v>0</v>
      </c>
      <c r="AK179" s="169"/>
      <c r="AL179" s="227">
        <f t="shared" si="27"/>
        <v>0</v>
      </c>
      <c r="AM179" s="158"/>
      <c r="AN179" s="159"/>
      <c r="AO179" s="212">
        <f t="shared" si="28"/>
        <v>0</v>
      </c>
      <c r="AP179" s="213">
        <f t="shared" si="28"/>
        <v>0</v>
      </c>
      <c r="AQ179" s="213">
        <f t="shared" si="29"/>
        <v>0</v>
      </c>
      <c r="AR179" s="222"/>
    </row>
    <row r="180" spans="1:44" hidden="1" x14ac:dyDescent="0.3">
      <c r="A180" s="477"/>
      <c r="B180" s="257" t="s">
        <v>290</v>
      </c>
      <c r="C180" s="386"/>
      <c r="D180" s="386"/>
      <c r="E180" s="386"/>
      <c r="F180" s="386"/>
      <c r="G180" s="386"/>
      <c r="H180" s="386"/>
      <c r="I180" s="267"/>
      <c r="J180" s="15"/>
      <c r="K180" s="15"/>
      <c r="L180" s="15"/>
      <c r="M180" s="15"/>
      <c r="N180" s="15"/>
      <c r="O180" s="15"/>
      <c r="P180" s="15"/>
      <c r="Q180" s="15"/>
      <c r="R180" s="15"/>
      <c r="S180" s="15"/>
      <c r="T180" s="79"/>
      <c r="U180" s="165">
        <v>0</v>
      </c>
      <c r="V180" s="152"/>
      <c r="W180" s="189">
        <f t="shared" si="22"/>
        <v>0</v>
      </c>
      <c r="X180" s="190">
        <f t="shared" si="24"/>
        <v>0</v>
      </c>
      <c r="Y180" s="207">
        <v>0</v>
      </c>
      <c r="Z180" s="191">
        <f t="shared" si="25"/>
        <v>0</v>
      </c>
      <c r="AA180" s="158"/>
      <c r="AB180" s="158"/>
      <c r="AC180" s="212">
        <f t="shared" si="30"/>
        <v>0</v>
      </c>
      <c r="AD180" s="213">
        <f t="shared" si="30"/>
        <v>0</v>
      </c>
      <c r="AE180" s="213">
        <f t="shared" si="26"/>
        <v>0</v>
      </c>
      <c r="AF180" s="162"/>
      <c r="AG180" s="165">
        <v>0</v>
      </c>
      <c r="AH180" s="166">
        <v>0</v>
      </c>
      <c r="AI180" s="186">
        <f t="shared" si="23"/>
        <v>0</v>
      </c>
      <c r="AJ180" s="212">
        <f t="shared" si="31"/>
        <v>0</v>
      </c>
      <c r="AK180" s="169"/>
      <c r="AL180" s="227">
        <f t="shared" si="27"/>
        <v>0</v>
      </c>
      <c r="AM180" s="158"/>
      <c r="AN180" s="159"/>
      <c r="AO180" s="212">
        <f t="shared" si="28"/>
        <v>0</v>
      </c>
      <c r="AP180" s="213">
        <f t="shared" si="28"/>
        <v>0</v>
      </c>
      <c r="AQ180" s="213">
        <f t="shared" si="29"/>
        <v>0</v>
      </c>
      <c r="AR180" s="222"/>
    </row>
    <row r="181" spans="1:44" hidden="1" x14ac:dyDescent="0.3">
      <c r="A181" s="477"/>
      <c r="B181" s="257" t="s">
        <v>291</v>
      </c>
      <c r="C181" s="386"/>
      <c r="D181" s="386"/>
      <c r="E181" s="386"/>
      <c r="F181" s="386"/>
      <c r="G181" s="386"/>
      <c r="H181" s="386"/>
      <c r="I181" s="267"/>
      <c r="J181" s="15"/>
      <c r="K181" s="15"/>
      <c r="L181" s="15"/>
      <c r="M181" s="15"/>
      <c r="N181" s="15"/>
      <c r="O181" s="15"/>
      <c r="P181" s="15"/>
      <c r="Q181" s="15"/>
      <c r="R181" s="15"/>
      <c r="S181" s="15"/>
      <c r="T181" s="79"/>
      <c r="U181" s="165">
        <v>0</v>
      </c>
      <c r="V181" s="152"/>
      <c r="W181" s="189">
        <f t="shared" si="22"/>
        <v>0</v>
      </c>
      <c r="X181" s="190">
        <f t="shared" si="24"/>
        <v>0</v>
      </c>
      <c r="Y181" s="207">
        <v>0</v>
      </c>
      <c r="Z181" s="191">
        <f t="shared" si="25"/>
        <v>0</v>
      </c>
      <c r="AA181" s="158"/>
      <c r="AB181" s="158"/>
      <c r="AC181" s="212">
        <f t="shared" si="30"/>
        <v>0</v>
      </c>
      <c r="AD181" s="213">
        <f t="shared" si="30"/>
        <v>0</v>
      </c>
      <c r="AE181" s="213">
        <f t="shared" si="26"/>
        <v>0</v>
      </c>
      <c r="AF181" s="162"/>
      <c r="AG181" s="165">
        <v>0</v>
      </c>
      <c r="AH181" s="166">
        <v>0</v>
      </c>
      <c r="AI181" s="186">
        <f t="shared" si="23"/>
        <v>0</v>
      </c>
      <c r="AJ181" s="212">
        <f t="shared" si="31"/>
        <v>0</v>
      </c>
      <c r="AK181" s="169"/>
      <c r="AL181" s="227">
        <f t="shared" si="27"/>
        <v>0</v>
      </c>
      <c r="AM181" s="158"/>
      <c r="AN181" s="159"/>
      <c r="AO181" s="212">
        <f t="shared" si="28"/>
        <v>0</v>
      </c>
      <c r="AP181" s="213">
        <f t="shared" si="28"/>
        <v>0</v>
      </c>
      <c r="AQ181" s="213">
        <f t="shared" si="29"/>
        <v>0</v>
      </c>
      <c r="AR181" s="222"/>
    </row>
    <row r="182" spans="1:44" hidden="1" x14ac:dyDescent="0.3">
      <c r="A182" s="477"/>
      <c r="B182" s="257" t="s">
        <v>292</v>
      </c>
      <c r="C182" s="386"/>
      <c r="D182" s="386"/>
      <c r="E182" s="386"/>
      <c r="F182" s="386"/>
      <c r="G182" s="386"/>
      <c r="H182" s="386"/>
      <c r="I182" s="267"/>
      <c r="J182" s="15"/>
      <c r="K182" s="15"/>
      <c r="L182" s="15"/>
      <c r="M182" s="15"/>
      <c r="N182" s="15"/>
      <c r="O182" s="15"/>
      <c r="P182" s="15"/>
      <c r="Q182" s="15"/>
      <c r="R182" s="15"/>
      <c r="S182" s="15"/>
      <c r="T182" s="79"/>
      <c r="U182" s="165">
        <v>0</v>
      </c>
      <c r="V182" s="152"/>
      <c r="W182" s="189">
        <f t="shared" si="22"/>
        <v>0</v>
      </c>
      <c r="X182" s="190">
        <f t="shared" si="24"/>
        <v>0</v>
      </c>
      <c r="Y182" s="207">
        <v>0</v>
      </c>
      <c r="Z182" s="191">
        <f t="shared" si="25"/>
        <v>0</v>
      </c>
      <c r="AA182" s="158"/>
      <c r="AB182" s="158"/>
      <c r="AC182" s="212">
        <f t="shared" si="30"/>
        <v>0</v>
      </c>
      <c r="AD182" s="213">
        <f t="shared" si="30"/>
        <v>0</v>
      </c>
      <c r="AE182" s="213">
        <f t="shared" si="26"/>
        <v>0</v>
      </c>
      <c r="AF182" s="162"/>
      <c r="AG182" s="165">
        <v>0</v>
      </c>
      <c r="AH182" s="166">
        <v>0</v>
      </c>
      <c r="AI182" s="186">
        <f t="shared" si="23"/>
        <v>0</v>
      </c>
      <c r="AJ182" s="212">
        <f t="shared" si="31"/>
        <v>0</v>
      </c>
      <c r="AK182" s="169"/>
      <c r="AL182" s="227">
        <f t="shared" si="27"/>
        <v>0</v>
      </c>
      <c r="AM182" s="158"/>
      <c r="AN182" s="159"/>
      <c r="AO182" s="212">
        <f t="shared" si="28"/>
        <v>0</v>
      </c>
      <c r="AP182" s="213">
        <f t="shared" si="28"/>
        <v>0</v>
      </c>
      <c r="AQ182" s="213">
        <f t="shared" si="29"/>
        <v>0</v>
      </c>
      <c r="AR182" s="222"/>
    </row>
    <row r="183" spans="1:44" hidden="1" x14ac:dyDescent="0.3">
      <c r="A183" s="477"/>
      <c r="B183" s="257" t="s">
        <v>293</v>
      </c>
      <c r="C183" s="386"/>
      <c r="D183" s="386"/>
      <c r="E183" s="386"/>
      <c r="F183" s="386"/>
      <c r="G183" s="386"/>
      <c r="H183" s="386"/>
      <c r="I183" s="267"/>
      <c r="J183" s="15"/>
      <c r="K183" s="15"/>
      <c r="L183" s="15"/>
      <c r="M183" s="15"/>
      <c r="N183" s="15"/>
      <c r="O183" s="15"/>
      <c r="P183" s="15"/>
      <c r="Q183" s="15"/>
      <c r="R183" s="15"/>
      <c r="S183" s="15"/>
      <c r="T183" s="79"/>
      <c r="U183" s="165">
        <v>0</v>
      </c>
      <c r="V183" s="152"/>
      <c r="W183" s="189">
        <f t="shared" si="22"/>
        <v>0</v>
      </c>
      <c r="X183" s="190">
        <f t="shared" si="24"/>
        <v>0</v>
      </c>
      <c r="Y183" s="207">
        <v>0</v>
      </c>
      <c r="Z183" s="191">
        <f t="shared" si="25"/>
        <v>0</v>
      </c>
      <c r="AA183" s="158"/>
      <c r="AB183" s="158"/>
      <c r="AC183" s="212">
        <f t="shared" si="30"/>
        <v>0</v>
      </c>
      <c r="AD183" s="213">
        <f t="shared" si="30"/>
        <v>0</v>
      </c>
      <c r="AE183" s="213">
        <f t="shared" si="26"/>
        <v>0</v>
      </c>
      <c r="AF183" s="162"/>
      <c r="AG183" s="165">
        <v>0</v>
      </c>
      <c r="AH183" s="166">
        <v>0</v>
      </c>
      <c r="AI183" s="186">
        <f t="shared" si="23"/>
        <v>0</v>
      </c>
      <c r="AJ183" s="212">
        <f t="shared" si="31"/>
        <v>0</v>
      </c>
      <c r="AK183" s="169"/>
      <c r="AL183" s="227">
        <f t="shared" si="27"/>
        <v>0</v>
      </c>
      <c r="AM183" s="158"/>
      <c r="AN183" s="159"/>
      <c r="AO183" s="212">
        <f t="shared" si="28"/>
        <v>0</v>
      </c>
      <c r="AP183" s="213">
        <f t="shared" si="28"/>
        <v>0</v>
      </c>
      <c r="AQ183" s="213">
        <f t="shared" si="29"/>
        <v>0</v>
      </c>
      <c r="AR183" s="222"/>
    </row>
    <row r="184" spans="1:44" hidden="1" x14ac:dyDescent="0.3">
      <c r="A184" s="477"/>
      <c r="B184" s="257" t="s">
        <v>294</v>
      </c>
      <c r="C184" s="386"/>
      <c r="D184" s="386"/>
      <c r="E184" s="386"/>
      <c r="F184" s="386"/>
      <c r="G184" s="386"/>
      <c r="H184" s="386"/>
      <c r="I184" s="267"/>
      <c r="J184" s="15"/>
      <c r="K184" s="15"/>
      <c r="L184" s="15"/>
      <c r="M184" s="15"/>
      <c r="N184" s="15"/>
      <c r="O184" s="15"/>
      <c r="P184" s="15"/>
      <c r="Q184" s="15"/>
      <c r="R184" s="15"/>
      <c r="S184" s="15"/>
      <c r="T184" s="79"/>
      <c r="U184" s="165">
        <v>0</v>
      </c>
      <c r="V184" s="152"/>
      <c r="W184" s="189">
        <f t="shared" si="22"/>
        <v>0</v>
      </c>
      <c r="X184" s="190">
        <f t="shared" si="24"/>
        <v>0</v>
      </c>
      <c r="Y184" s="207">
        <v>0</v>
      </c>
      <c r="Z184" s="191">
        <f t="shared" si="25"/>
        <v>0</v>
      </c>
      <c r="AA184" s="158"/>
      <c r="AB184" s="158"/>
      <c r="AC184" s="212">
        <f t="shared" si="30"/>
        <v>0</v>
      </c>
      <c r="AD184" s="213">
        <f t="shared" si="30"/>
        <v>0</v>
      </c>
      <c r="AE184" s="213">
        <f t="shared" si="26"/>
        <v>0</v>
      </c>
      <c r="AF184" s="162"/>
      <c r="AG184" s="165">
        <v>0</v>
      </c>
      <c r="AH184" s="166">
        <v>0</v>
      </c>
      <c r="AI184" s="186">
        <f t="shared" si="23"/>
        <v>0</v>
      </c>
      <c r="AJ184" s="212">
        <f t="shared" si="31"/>
        <v>0</v>
      </c>
      <c r="AK184" s="169"/>
      <c r="AL184" s="227">
        <f t="shared" si="27"/>
        <v>0</v>
      </c>
      <c r="AM184" s="158"/>
      <c r="AN184" s="159"/>
      <c r="AO184" s="212">
        <f t="shared" si="28"/>
        <v>0</v>
      </c>
      <c r="AP184" s="213">
        <f t="shared" si="28"/>
        <v>0</v>
      </c>
      <c r="AQ184" s="213">
        <f t="shared" si="29"/>
        <v>0</v>
      </c>
      <c r="AR184" s="222"/>
    </row>
    <row r="185" spans="1:44" hidden="1" x14ac:dyDescent="0.3">
      <c r="A185" s="477"/>
      <c r="B185" s="257" t="s">
        <v>295</v>
      </c>
      <c r="C185" s="386"/>
      <c r="D185" s="386"/>
      <c r="E185" s="386"/>
      <c r="F185" s="386"/>
      <c r="G185" s="386"/>
      <c r="H185" s="386"/>
      <c r="I185" s="267"/>
      <c r="J185" s="15"/>
      <c r="K185" s="15"/>
      <c r="L185" s="15"/>
      <c r="M185" s="15"/>
      <c r="N185" s="15"/>
      <c r="O185" s="15"/>
      <c r="P185" s="15"/>
      <c r="Q185" s="15"/>
      <c r="R185" s="15"/>
      <c r="S185" s="15"/>
      <c r="T185" s="79"/>
      <c r="U185" s="165">
        <v>0</v>
      </c>
      <c r="V185" s="152"/>
      <c r="W185" s="189">
        <f t="shared" si="22"/>
        <v>0</v>
      </c>
      <c r="X185" s="190">
        <f t="shared" si="24"/>
        <v>0</v>
      </c>
      <c r="Y185" s="207">
        <v>0</v>
      </c>
      <c r="Z185" s="191">
        <f t="shared" si="25"/>
        <v>0</v>
      </c>
      <c r="AA185" s="158"/>
      <c r="AB185" s="158"/>
      <c r="AC185" s="212">
        <f t="shared" si="30"/>
        <v>0</v>
      </c>
      <c r="AD185" s="213">
        <f t="shared" si="30"/>
        <v>0</v>
      </c>
      <c r="AE185" s="213">
        <f t="shared" si="26"/>
        <v>0</v>
      </c>
      <c r="AF185" s="162"/>
      <c r="AG185" s="165">
        <v>0</v>
      </c>
      <c r="AH185" s="166">
        <v>0</v>
      </c>
      <c r="AI185" s="186">
        <f t="shared" si="23"/>
        <v>0</v>
      </c>
      <c r="AJ185" s="212">
        <f t="shared" si="31"/>
        <v>0</v>
      </c>
      <c r="AK185" s="169"/>
      <c r="AL185" s="227">
        <f t="shared" si="27"/>
        <v>0</v>
      </c>
      <c r="AM185" s="158"/>
      <c r="AN185" s="159"/>
      <c r="AO185" s="212">
        <f t="shared" si="28"/>
        <v>0</v>
      </c>
      <c r="AP185" s="213">
        <f t="shared" si="28"/>
        <v>0</v>
      </c>
      <c r="AQ185" s="213">
        <f t="shared" si="29"/>
        <v>0</v>
      </c>
      <c r="AR185" s="222"/>
    </row>
    <row r="186" spans="1:44" hidden="1" x14ac:dyDescent="0.3">
      <c r="A186" s="477"/>
      <c r="B186" s="257" t="s">
        <v>296</v>
      </c>
      <c r="C186" s="386"/>
      <c r="D186" s="386"/>
      <c r="E186" s="386"/>
      <c r="F186" s="386"/>
      <c r="G186" s="386"/>
      <c r="H186" s="386"/>
      <c r="I186" s="267"/>
      <c r="J186" s="15"/>
      <c r="K186" s="15"/>
      <c r="L186" s="15"/>
      <c r="M186" s="15"/>
      <c r="N186" s="15"/>
      <c r="O186" s="15"/>
      <c r="P186" s="15"/>
      <c r="Q186" s="15"/>
      <c r="R186" s="15"/>
      <c r="S186" s="15"/>
      <c r="T186" s="79"/>
      <c r="U186" s="165">
        <v>0</v>
      </c>
      <c r="V186" s="152"/>
      <c r="W186" s="189">
        <f t="shared" si="22"/>
        <v>0</v>
      </c>
      <c r="X186" s="190">
        <f t="shared" si="24"/>
        <v>0</v>
      </c>
      <c r="Y186" s="207">
        <v>0</v>
      </c>
      <c r="Z186" s="191">
        <f t="shared" si="25"/>
        <v>0</v>
      </c>
      <c r="AA186" s="158"/>
      <c r="AB186" s="158"/>
      <c r="AC186" s="212">
        <f t="shared" si="30"/>
        <v>0</v>
      </c>
      <c r="AD186" s="213">
        <f t="shared" si="30"/>
        <v>0</v>
      </c>
      <c r="AE186" s="213">
        <f t="shared" si="26"/>
        <v>0</v>
      </c>
      <c r="AF186" s="162"/>
      <c r="AG186" s="165">
        <v>0</v>
      </c>
      <c r="AH186" s="166">
        <v>0</v>
      </c>
      <c r="AI186" s="186">
        <f t="shared" si="23"/>
        <v>0</v>
      </c>
      <c r="AJ186" s="212">
        <f t="shared" si="31"/>
        <v>0</v>
      </c>
      <c r="AK186" s="169"/>
      <c r="AL186" s="227">
        <f t="shared" si="27"/>
        <v>0</v>
      </c>
      <c r="AM186" s="158"/>
      <c r="AN186" s="159"/>
      <c r="AO186" s="212">
        <f t="shared" si="28"/>
        <v>0</v>
      </c>
      <c r="AP186" s="213">
        <f t="shared" si="28"/>
        <v>0</v>
      </c>
      <c r="AQ186" s="213">
        <f t="shared" si="29"/>
        <v>0</v>
      </c>
      <c r="AR186" s="222"/>
    </row>
    <row r="187" spans="1:44" hidden="1" x14ac:dyDescent="0.3">
      <c r="A187" s="477"/>
      <c r="B187" s="257" t="s">
        <v>297</v>
      </c>
      <c r="C187" s="386"/>
      <c r="D187" s="386"/>
      <c r="E187" s="386"/>
      <c r="F187" s="386"/>
      <c r="G187" s="386"/>
      <c r="H187" s="386"/>
      <c r="I187" s="267"/>
      <c r="J187" s="15"/>
      <c r="K187" s="15"/>
      <c r="L187" s="15"/>
      <c r="M187" s="15"/>
      <c r="N187" s="15"/>
      <c r="O187" s="15"/>
      <c r="P187" s="15"/>
      <c r="Q187" s="15"/>
      <c r="R187" s="15"/>
      <c r="S187" s="15"/>
      <c r="T187" s="79"/>
      <c r="U187" s="165">
        <v>0</v>
      </c>
      <c r="V187" s="152"/>
      <c r="W187" s="189">
        <f t="shared" si="22"/>
        <v>0</v>
      </c>
      <c r="X187" s="190">
        <f t="shared" si="24"/>
        <v>0</v>
      </c>
      <c r="Y187" s="207">
        <v>0</v>
      </c>
      <c r="Z187" s="191">
        <f t="shared" si="25"/>
        <v>0</v>
      </c>
      <c r="AA187" s="158"/>
      <c r="AB187" s="158"/>
      <c r="AC187" s="212">
        <f t="shared" si="30"/>
        <v>0</v>
      </c>
      <c r="AD187" s="213">
        <f t="shared" si="30"/>
        <v>0</v>
      </c>
      <c r="AE187" s="213">
        <f t="shared" si="26"/>
        <v>0</v>
      </c>
      <c r="AF187" s="162"/>
      <c r="AG187" s="165">
        <v>0</v>
      </c>
      <c r="AH187" s="166">
        <v>0</v>
      </c>
      <c r="AI187" s="186">
        <f t="shared" si="23"/>
        <v>0</v>
      </c>
      <c r="AJ187" s="212">
        <f t="shared" si="31"/>
        <v>0</v>
      </c>
      <c r="AK187" s="169"/>
      <c r="AL187" s="227">
        <f t="shared" si="27"/>
        <v>0</v>
      </c>
      <c r="AM187" s="158"/>
      <c r="AN187" s="159"/>
      <c r="AO187" s="212">
        <f t="shared" si="28"/>
        <v>0</v>
      </c>
      <c r="AP187" s="213">
        <f t="shared" si="28"/>
        <v>0</v>
      </c>
      <c r="AQ187" s="213">
        <f t="shared" si="29"/>
        <v>0</v>
      </c>
      <c r="AR187" s="222"/>
    </row>
    <row r="188" spans="1:44" hidden="1" x14ac:dyDescent="0.3">
      <c r="A188" s="477"/>
      <c r="B188" s="257" t="s">
        <v>298</v>
      </c>
      <c r="C188" s="386"/>
      <c r="D188" s="386"/>
      <c r="E188" s="386"/>
      <c r="F188" s="386"/>
      <c r="G188" s="386"/>
      <c r="H188" s="386"/>
      <c r="I188" s="267"/>
      <c r="J188" s="15"/>
      <c r="K188" s="15"/>
      <c r="L188" s="15"/>
      <c r="M188" s="15"/>
      <c r="N188" s="15"/>
      <c r="O188" s="15"/>
      <c r="P188" s="15"/>
      <c r="Q188" s="15"/>
      <c r="R188" s="15"/>
      <c r="S188" s="15"/>
      <c r="T188" s="79"/>
      <c r="U188" s="165">
        <v>0</v>
      </c>
      <c r="V188" s="152"/>
      <c r="W188" s="189">
        <f t="shared" si="22"/>
        <v>0</v>
      </c>
      <c r="X188" s="190">
        <f t="shared" si="24"/>
        <v>0</v>
      </c>
      <c r="Y188" s="207">
        <v>0</v>
      </c>
      <c r="Z188" s="191">
        <f t="shared" si="25"/>
        <v>0</v>
      </c>
      <c r="AA188" s="158"/>
      <c r="AB188" s="158"/>
      <c r="AC188" s="212">
        <f t="shared" si="30"/>
        <v>0</v>
      </c>
      <c r="AD188" s="213">
        <f t="shared" si="30"/>
        <v>0</v>
      </c>
      <c r="AE188" s="213">
        <f t="shared" si="26"/>
        <v>0</v>
      </c>
      <c r="AF188" s="162"/>
      <c r="AG188" s="165">
        <v>0</v>
      </c>
      <c r="AH188" s="166">
        <v>0</v>
      </c>
      <c r="AI188" s="186">
        <f t="shared" si="23"/>
        <v>0</v>
      </c>
      <c r="AJ188" s="212">
        <f t="shared" si="31"/>
        <v>0</v>
      </c>
      <c r="AK188" s="169"/>
      <c r="AL188" s="227">
        <f t="shared" si="27"/>
        <v>0</v>
      </c>
      <c r="AM188" s="158"/>
      <c r="AN188" s="159"/>
      <c r="AO188" s="212">
        <f t="shared" si="28"/>
        <v>0</v>
      </c>
      <c r="AP188" s="213">
        <f t="shared" si="28"/>
        <v>0</v>
      </c>
      <c r="AQ188" s="213">
        <f t="shared" si="29"/>
        <v>0</v>
      </c>
      <c r="AR188" s="222"/>
    </row>
    <row r="189" spans="1:44" hidden="1" x14ac:dyDescent="0.3">
      <c r="A189" s="477"/>
      <c r="B189" s="257" t="s">
        <v>299</v>
      </c>
      <c r="C189" s="386"/>
      <c r="D189" s="386"/>
      <c r="E189" s="386"/>
      <c r="F189" s="386"/>
      <c r="G189" s="386"/>
      <c r="H189" s="386"/>
      <c r="I189" s="267"/>
      <c r="J189" s="15"/>
      <c r="K189" s="15"/>
      <c r="L189" s="15"/>
      <c r="M189" s="15"/>
      <c r="N189" s="15"/>
      <c r="O189" s="15"/>
      <c r="P189" s="15"/>
      <c r="Q189" s="15"/>
      <c r="R189" s="15"/>
      <c r="S189" s="15"/>
      <c r="T189" s="79"/>
      <c r="U189" s="165">
        <v>0</v>
      </c>
      <c r="V189" s="152"/>
      <c r="W189" s="189">
        <f t="shared" si="22"/>
        <v>0</v>
      </c>
      <c r="X189" s="190">
        <f t="shared" si="24"/>
        <v>0</v>
      </c>
      <c r="Y189" s="207">
        <v>0</v>
      </c>
      <c r="Z189" s="191">
        <f t="shared" si="25"/>
        <v>0</v>
      </c>
      <c r="AA189" s="158"/>
      <c r="AB189" s="158"/>
      <c r="AC189" s="212">
        <f t="shared" si="30"/>
        <v>0</v>
      </c>
      <c r="AD189" s="213">
        <f t="shared" si="30"/>
        <v>0</v>
      </c>
      <c r="AE189" s="213">
        <f t="shared" si="26"/>
        <v>0</v>
      </c>
      <c r="AF189" s="162"/>
      <c r="AG189" s="165">
        <v>0</v>
      </c>
      <c r="AH189" s="166">
        <v>0</v>
      </c>
      <c r="AI189" s="186">
        <f t="shared" si="23"/>
        <v>0</v>
      </c>
      <c r="AJ189" s="212">
        <f t="shared" si="31"/>
        <v>0</v>
      </c>
      <c r="AK189" s="169"/>
      <c r="AL189" s="227">
        <f t="shared" si="27"/>
        <v>0</v>
      </c>
      <c r="AM189" s="158"/>
      <c r="AN189" s="159"/>
      <c r="AO189" s="212">
        <f t="shared" si="28"/>
        <v>0</v>
      </c>
      <c r="AP189" s="213">
        <f t="shared" si="28"/>
        <v>0</v>
      </c>
      <c r="AQ189" s="213">
        <f t="shared" si="29"/>
        <v>0</v>
      </c>
      <c r="AR189" s="222"/>
    </row>
    <row r="190" spans="1:44" hidden="1" x14ac:dyDescent="0.3">
      <c r="A190" s="477"/>
      <c r="B190" s="257" t="s">
        <v>300</v>
      </c>
      <c r="C190" s="386"/>
      <c r="D190" s="386"/>
      <c r="E190" s="386"/>
      <c r="F190" s="386"/>
      <c r="G190" s="386"/>
      <c r="H190" s="386"/>
      <c r="I190" s="267"/>
      <c r="J190" s="15"/>
      <c r="K190" s="15"/>
      <c r="L190" s="15"/>
      <c r="M190" s="15"/>
      <c r="N190" s="15"/>
      <c r="O190" s="15"/>
      <c r="P190" s="15"/>
      <c r="Q190" s="15"/>
      <c r="R190" s="15"/>
      <c r="S190" s="15"/>
      <c r="T190" s="79"/>
      <c r="U190" s="165">
        <v>0</v>
      </c>
      <c r="V190" s="152"/>
      <c r="W190" s="189">
        <f t="shared" si="22"/>
        <v>0</v>
      </c>
      <c r="X190" s="190">
        <f t="shared" si="24"/>
        <v>0</v>
      </c>
      <c r="Y190" s="207">
        <v>0</v>
      </c>
      <c r="Z190" s="191">
        <f t="shared" si="25"/>
        <v>0</v>
      </c>
      <c r="AA190" s="158"/>
      <c r="AB190" s="158"/>
      <c r="AC190" s="212">
        <f t="shared" si="30"/>
        <v>0</v>
      </c>
      <c r="AD190" s="213">
        <f t="shared" si="30"/>
        <v>0</v>
      </c>
      <c r="AE190" s="213">
        <f t="shared" si="26"/>
        <v>0</v>
      </c>
      <c r="AF190" s="162"/>
      <c r="AG190" s="165">
        <v>0</v>
      </c>
      <c r="AH190" s="166">
        <v>0</v>
      </c>
      <c r="AI190" s="186">
        <f t="shared" si="23"/>
        <v>0</v>
      </c>
      <c r="AJ190" s="212">
        <f t="shared" si="31"/>
        <v>0</v>
      </c>
      <c r="AK190" s="169"/>
      <c r="AL190" s="227">
        <f t="shared" si="27"/>
        <v>0</v>
      </c>
      <c r="AM190" s="158"/>
      <c r="AN190" s="159"/>
      <c r="AO190" s="212">
        <f t="shared" si="28"/>
        <v>0</v>
      </c>
      <c r="AP190" s="213">
        <f t="shared" si="28"/>
        <v>0</v>
      </c>
      <c r="AQ190" s="213">
        <f t="shared" si="29"/>
        <v>0</v>
      </c>
      <c r="AR190" s="222"/>
    </row>
    <row r="191" spans="1:44" hidden="1" x14ac:dyDescent="0.3">
      <c r="A191" s="477"/>
      <c r="B191" s="257" t="s">
        <v>301</v>
      </c>
      <c r="C191" s="386"/>
      <c r="D191" s="386"/>
      <c r="E191" s="386"/>
      <c r="F191" s="386"/>
      <c r="G191" s="386"/>
      <c r="H191" s="386"/>
      <c r="I191" s="267"/>
      <c r="J191" s="15"/>
      <c r="K191" s="15"/>
      <c r="L191" s="15"/>
      <c r="M191" s="15"/>
      <c r="N191" s="15"/>
      <c r="O191" s="15"/>
      <c r="P191" s="15"/>
      <c r="Q191" s="15"/>
      <c r="R191" s="15"/>
      <c r="S191" s="15"/>
      <c r="T191" s="79"/>
      <c r="U191" s="165">
        <v>0</v>
      </c>
      <c r="V191" s="152"/>
      <c r="W191" s="189">
        <f t="shared" si="22"/>
        <v>0</v>
      </c>
      <c r="X191" s="190">
        <f t="shared" si="24"/>
        <v>0</v>
      </c>
      <c r="Y191" s="207">
        <v>0</v>
      </c>
      <c r="Z191" s="191">
        <f t="shared" si="25"/>
        <v>0</v>
      </c>
      <c r="AA191" s="158"/>
      <c r="AB191" s="158"/>
      <c r="AC191" s="212">
        <f t="shared" si="30"/>
        <v>0</v>
      </c>
      <c r="AD191" s="213">
        <f t="shared" si="30"/>
        <v>0</v>
      </c>
      <c r="AE191" s="213">
        <f t="shared" si="26"/>
        <v>0</v>
      </c>
      <c r="AF191" s="162"/>
      <c r="AG191" s="165">
        <v>0</v>
      </c>
      <c r="AH191" s="166">
        <v>0</v>
      </c>
      <c r="AI191" s="186">
        <f t="shared" si="23"/>
        <v>0</v>
      </c>
      <c r="AJ191" s="212">
        <f t="shared" si="31"/>
        <v>0</v>
      </c>
      <c r="AK191" s="169"/>
      <c r="AL191" s="227">
        <f t="shared" si="27"/>
        <v>0</v>
      </c>
      <c r="AM191" s="158"/>
      <c r="AN191" s="159"/>
      <c r="AO191" s="212">
        <f t="shared" si="28"/>
        <v>0</v>
      </c>
      <c r="AP191" s="213">
        <f t="shared" si="28"/>
        <v>0</v>
      </c>
      <c r="AQ191" s="213">
        <f t="shared" si="29"/>
        <v>0</v>
      </c>
      <c r="AR191" s="222"/>
    </row>
    <row r="192" spans="1:44" hidden="1" x14ac:dyDescent="0.3">
      <c r="A192" s="477"/>
      <c r="B192" s="257" t="s">
        <v>302</v>
      </c>
      <c r="C192" s="386"/>
      <c r="D192" s="386"/>
      <c r="E192" s="386"/>
      <c r="F192" s="386"/>
      <c r="G192" s="386"/>
      <c r="H192" s="386"/>
      <c r="I192" s="267"/>
      <c r="J192" s="15"/>
      <c r="K192" s="15"/>
      <c r="L192" s="15"/>
      <c r="M192" s="15"/>
      <c r="N192" s="15"/>
      <c r="O192" s="15"/>
      <c r="P192" s="15"/>
      <c r="Q192" s="15"/>
      <c r="R192" s="15"/>
      <c r="S192" s="15"/>
      <c r="T192" s="79"/>
      <c r="U192" s="165">
        <v>0</v>
      </c>
      <c r="V192" s="152"/>
      <c r="W192" s="189">
        <f t="shared" si="22"/>
        <v>0</v>
      </c>
      <c r="X192" s="190">
        <f t="shared" si="24"/>
        <v>0</v>
      </c>
      <c r="Y192" s="207">
        <v>0</v>
      </c>
      <c r="Z192" s="191">
        <f t="shared" si="25"/>
        <v>0</v>
      </c>
      <c r="AA192" s="158"/>
      <c r="AB192" s="158"/>
      <c r="AC192" s="212">
        <f t="shared" si="30"/>
        <v>0</v>
      </c>
      <c r="AD192" s="213">
        <f t="shared" si="30"/>
        <v>0</v>
      </c>
      <c r="AE192" s="213">
        <f t="shared" si="26"/>
        <v>0</v>
      </c>
      <c r="AF192" s="162"/>
      <c r="AG192" s="165">
        <v>0</v>
      </c>
      <c r="AH192" s="166">
        <v>0</v>
      </c>
      <c r="AI192" s="186">
        <f t="shared" si="23"/>
        <v>0</v>
      </c>
      <c r="AJ192" s="212">
        <f t="shared" si="31"/>
        <v>0</v>
      </c>
      <c r="AK192" s="169"/>
      <c r="AL192" s="227">
        <f t="shared" si="27"/>
        <v>0</v>
      </c>
      <c r="AM192" s="158"/>
      <c r="AN192" s="159"/>
      <c r="AO192" s="212">
        <f t="shared" si="28"/>
        <v>0</v>
      </c>
      <c r="AP192" s="213">
        <f t="shared" si="28"/>
        <v>0</v>
      </c>
      <c r="AQ192" s="213">
        <f t="shared" si="29"/>
        <v>0</v>
      </c>
      <c r="AR192" s="222"/>
    </row>
    <row r="193" spans="1:44" hidden="1" x14ac:dyDescent="0.3">
      <c r="A193" s="477"/>
      <c r="B193" s="257" t="s">
        <v>303</v>
      </c>
      <c r="C193" s="386"/>
      <c r="D193" s="386"/>
      <c r="E193" s="386"/>
      <c r="F193" s="386"/>
      <c r="G193" s="386"/>
      <c r="H193" s="386"/>
      <c r="I193" s="267"/>
      <c r="J193" s="15"/>
      <c r="K193" s="15"/>
      <c r="L193" s="15"/>
      <c r="M193" s="15"/>
      <c r="N193" s="15"/>
      <c r="O193" s="15"/>
      <c r="P193" s="15"/>
      <c r="Q193" s="15"/>
      <c r="R193" s="15"/>
      <c r="S193" s="15"/>
      <c r="T193" s="79"/>
      <c r="U193" s="165">
        <v>0</v>
      </c>
      <c r="V193" s="152"/>
      <c r="W193" s="189">
        <f t="shared" si="22"/>
        <v>0</v>
      </c>
      <c r="X193" s="190">
        <f t="shared" si="24"/>
        <v>0</v>
      </c>
      <c r="Y193" s="207">
        <v>0</v>
      </c>
      <c r="Z193" s="191">
        <f t="shared" si="25"/>
        <v>0</v>
      </c>
      <c r="AA193" s="158"/>
      <c r="AB193" s="158"/>
      <c r="AC193" s="212">
        <f t="shared" si="30"/>
        <v>0</v>
      </c>
      <c r="AD193" s="213">
        <f t="shared" si="30"/>
        <v>0</v>
      </c>
      <c r="AE193" s="213">
        <f t="shared" si="26"/>
        <v>0</v>
      </c>
      <c r="AF193" s="162"/>
      <c r="AG193" s="165">
        <v>0</v>
      </c>
      <c r="AH193" s="166">
        <v>0</v>
      </c>
      <c r="AI193" s="186">
        <f t="shared" si="23"/>
        <v>0</v>
      </c>
      <c r="AJ193" s="212">
        <f t="shared" si="31"/>
        <v>0</v>
      </c>
      <c r="AK193" s="169"/>
      <c r="AL193" s="227">
        <f t="shared" si="27"/>
        <v>0</v>
      </c>
      <c r="AM193" s="158"/>
      <c r="AN193" s="159"/>
      <c r="AO193" s="212">
        <f t="shared" si="28"/>
        <v>0</v>
      </c>
      <c r="AP193" s="213">
        <f t="shared" si="28"/>
        <v>0</v>
      </c>
      <c r="AQ193" s="213">
        <f t="shared" si="29"/>
        <v>0</v>
      </c>
      <c r="AR193" s="222"/>
    </row>
    <row r="194" spans="1:44" hidden="1" x14ac:dyDescent="0.3">
      <c r="A194" s="477"/>
      <c r="B194" s="257" t="s">
        <v>304</v>
      </c>
      <c r="C194" s="386"/>
      <c r="D194" s="386"/>
      <c r="E194" s="386"/>
      <c r="F194" s="386"/>
      <c r="G194" s="386"/>
      <c r="H194" s="386"/>
      <c r="I194" s="267"/>
      <c r="J194" s="15"/>
      <c r="K194" s="15"/>
      <c r="L194" s="15"/>
      <c r="M194" s="15"/>
      <c r="N194" s="15"/>
      <c r="O194" s="15"/>
      <c r="P194" s="15"/>
      <c r="Q194" s="15"/>
      <c r="R194" s="15"/>
      <c r="S194" s="15"/>
      <c r="T194" s="79"/>
      <c r="U194" s="165">
        <v>0</v>
      </c>
      <c r="V194" s="152"/>
      <c r="W194" s="189">
        <f t="shared" si="22"/>
        <v>0</v>
      </c>
      <c r="X194" s="190">
        <f t="shared" si="24"/>
        <v>0</v>
      </c>
      <c r="Y194" s="207">
        <v>0</v>
      </c>
      <c r="Z194" s="191">
        <f t="shared" si="25"/>
        <v>0</v>
      </c>
      <c r="AA194" s="158"/>
      <c r="AB194" s="158"/>
      <c r="AC194" s="212">
        <f t="shared" si="30"/>
        <v>0</v>
      </c>
      <c r="AD194" s="213">
        <f t="shared" si="30"/>
        <v>0</v>
      </c>
      <c r="AE194" s="213">
        <f t="shared" si="26"/>
        <v>0</v>
      </c>
      <c r="AF194" s="162"/>
      <c r="AG194" s="165">
        <v>0</v>
      </c>
      <c r="AH194" s="166">
        <v>0</v>
      </c>
      <c r="AI194" s="186">
        <f t="shared" si="23"/>
        <v>0</v>
      </c>
      <c r="AJ194" s="212">
        <f t="shared" si="31"/>
        <v>0</v>
      </c>
      <c r="AK194" s="169"/>
      <c r="AL194" s="227">
        <f t="shared" si="27"/>
        <v>0</v>
      </c>
      <c r="AM194" s="158"/>
      <c r="AN194" s="159"/>
      <c r="AO194" s="212">
        <f t="shared" si="28"/>
        <v>0</v>
      </c>
      <c r="AP194" s="213">
        <f t="shared" si="28"/>
        <v>0</v>
      </c>
      <c r="AQ194" s="213">
        <f t="shared" si="29"/>
        <v>0</v>
      </c>
      <c r="AR194" s="222"/>
    </row>
    <row r="195" spans="1:44" hidden="1" x14ac:dyDescent="0.3">
      <c r="A195" s="477"/>
      <c r="B195" s="257" t="s">
        <v>305</v>
      </c>
      <c r="C195" s="386"/>
      <c r="D195" s="386"/>
      <c r="E195" s="386"/>
      <c r="F195" s="386"/>
      <c r="G195" s="386"/>
      <c r="H195" s="386"/>
      <c r="I195" s="267"/>
      <c r="J195" s="15"/>
      <c r="K195" s="15"/>
      <c r="L195" s="15"/>
      <c r="M195" s="15"/>
      <c r="N195" s="15"/>
      <c r="O195" s="15"/>
      <c r="P195" s="15"/>
      <c r="Q195" s="15"/>
      <c r="R195" s="15"/>
      <c r="S195" s="15"/>
      <c r="T195" s="79"/>
      <c r="U195" s="165">
        <v>0</v>
      </c>
      <c r="V195" s="152"/>
      <c r="W195" s="189">
        <f t="shared" si="22"/>
        <v>0</v>
      </c>
      <c r="X195" s="190">
        <f t="shared" si="24"/>
        <v>0</v>
      </c>
      <c r="Y195" s="207">
        <v>0</v>
      </c>
      <c r="Z195" s="191">
        <f t="shared" si="25"/>
        <v>0</v>
      </c>
      <c r="AA195" s="158"/>
      <c r="AB195" s="158"/>
      <c r="AC195" s="212">
        <f t="shared" si="30"/>
        <v>0</v>
      </c>
      <c r="AD195" s="213">
        <f t="shared" si="30"/>
        <v>0</v>
      </c>
      <c r="AE195" s="213">
        <f t="shared" si="26"/>
        <v>0</v>
      </c>
      <c r="AF195" s="162"/>
      <c r="AG195" s="165">
        <v>0</v>
      </c>
      <c r="AH195" s="166">
        <v>0</v>
      </c>
      <c r="AI195" s="186">
        <f t="shared" si="23"/>
        <v>0</v>
      </c>
      <c r="AJ195" s="212">
        <f t="shared" si="31"/>
        <v>0</v>
      </c>
      <c r="AK195" s="169"/>
      <c r="AL195" s="227">
        <f t="shared" si="27"/>
        <v>0</v>
      </c>
      <c r="AM195" s="158"/>
      <c r="AN195" s="159"/>
      <c r="AO195" s="212">
        <f t="shared" si="28"/>
        <v>0</v>
      </c>
      <c r="AP195" s="213">
        <f t="shared" si="28"/>
        <v>0</v>
      </c>
      <c r="AQ195" s="213">
        <f t="shared" si="29"/>
        <v>0</v>
      </c>
      <c r="AR195" s="222"/>
    </row>
    <row r="196" spans="1:44" hidden="1" x14ac:dyDescent="0.3">
      <c r="A196" s="477"/>
      <c r="B196" s="257" t="s">
        <v>306</v>
      </c>
      <c r="C196" s="386"/>
      <c r="D196" s="386"/>
      <c r="E196" s="386"/>
      <c r="F196" s="386"/>
      <c r="G196" s="386"/>
      <c r="H196" s="386"/>
      <c r="I196" s="267"/>
      <c r="J196" s="15"/>
      <c r="K196" s="15"/>
      <c r="L196" s="15"/>
      <c r="M196" s="15"/>
      <c r="N196" s="15"/>
      <c r="O196" s="15"/>
      <c r="P196" s="15"/>
      <c r="Q196" s="15"/>
      <c r="R196" s="15"/>
      <c r="S196" s="15"/>
      <c r="T196" s="79"/>
      <c r="U196" s="165">
        <v>0</v>
      </c>
      <c r="V196" s="152"/>
      <c r="W196" s="189">
        <f t="shared" si="22"/>
        <v>0</v>
      </c>
      <c r="X196" s="190">
        <f t="shared" si="24"/>
        <v>0</v>
      </c>
      <c r="Y196" s="207">
        <v>0</v>
      </c>
      <c r="Z196" s="191">
        <f t="shared" si="25"/>
        <v>0</v>
      </c>
      <c r="AA196" s="158"/>
      <c r="AB196" s="158"/>
      <c r="AC196" s="212">
        <f t="shared" si="30"/>
        <v>0</v>
      </c>
      <c r="AD196" s="213">
        <f t="shared" si="30"/>
        <v>0</v>
      </c>
      <c r="AE196" s="213">
        <f t="shared" si="26"/>
        <v>0</v>
      </c>
      <c r="AF196" s="162"/>
      <c r="AG196" s="165">
        <v>0</v>
      </c>
      <c r="AH196" s="166">
        <v>0</v>
      </c>
      <c r="AI196" s="186">
        <f t="shared" si="23"/>
        <v>0</v>
      </c>
      <c r="AJ196" s="212">
        <f t="shared" si="31"/>
        <v>0</v>
      </c>
      <c r="AK196" s="169"/>
      <c r="AL196" s="227">
        <f t="shared" si="27"/>
        <v>0</v>
      </c>
      <c r="AM196" s="158"/>
      <c r="AN196" s="159"/>
      <c r="AO196" s="212">
        <f t="shared" si="28"/>
        <v>0</v>
      </c>
      <c r="AP196" s="213">
        <f t="shared" si="28"/>
        <v>0</v>
      </c>
      <c r="AQ196" s="213">
        <f t="shared" si="29"/>
        <v>0</v>
      </c>
      <c r="AR196" s="222"/>
    </row>
    <row r="197" spans="1:44" hidden="1" x14ac:dyDescent="0.3">
      <c r="A197" s="477"/>
      <c r="B197" s="257" t="s">
        <v>307</v>
      </c>
      <c r="C197" s="386"/>
      <c r="D197" s="386"/>
      <c r="E197" s="386"/>
      <c r="F197" s="386"/>
      <c r="G197" s="386"/>
      <c r="H197" s="386"/>
      <c r="I197" s="267"/>
      <c r="J197" s="15"/>
      <c r="K197" s="15"/>
      <c r="L197" s="15"/>
      <c r="M197" s="15"/>
      <c r="N197" s="15"/>
      <c r="O197" s="15"/>
      <c r="P197" s="15"/>
      <c r="Q197" s="15"/>
      <c r="R197" s="15"/>
      <c r="S197" s="15"/>
      <c r="T197" s="79"/>
      <c r="U197" s="165">
        <v>0</v>
      </c>
      <c r="V197" s="152"/>
      <c r="W197" s="189">
        <f t="shared" si="22"/>
        <v>0</v>
      </c>
      <c r="X197" s="190">
        <f t="shared" si="24"/>
        <v>0</v>
      </c>
      <c r="Y197" s="207">
        <v>0</v>
      </c>
      <c r="Z197" s="191">
        <f t="shared" si="25"/>
        <v>0</v>
      </c>
      <c r="AA197" s="158"/>
      <c r="AB197" s="158"/>
      <c r="AC197" s="212">
        <f t="shared" si="30"/>
        <v>0</v>
      </c>
      <c r="AD197" s="213">
        <f t="shared" si="30"/>
        <v>0</v>
      </c>
      <c r="AE197" s="213">
        <f t="shared" si="26"/>
        <v>0</v>
      </c>
      <c r="AF197" s="162"/>
      <c r="AG197" s="165">
        <v>0</v>
      </c>
      <c r="AH197" s="166">
        <v>0</v>
      </c>
      <c r="AI197" s="186">
        <f t="shared" si="23"/>
        <v>0</v>
      </c>
      <c r="AJ197" s="212">
        <f t="shared" si="31"/>
        <v>0</v>
      </c>
      <c r="AK197" s="169"/>
      <c r="AL197" s="227">
        <f t="shared" si="27"/>
        <v>0</v>
      </c>
      <c r="AM197" s="158"/>
      <c r="AN197" s="159"/>
      <c r="AO197" s="212">
        <f t="shared" si="28"/>
        <v>0</v>
      </c>
      <c r="AP197" s="213">
        <f t="shared" si="28"/>
        <v>0</v>
      </c>
      <c r="AQ197" s="213">
        <f t="shared" si="29"/>
        <v>0</v>
      </c>
      <c r="AR197" s="222"/>
    </row>
    <row r="198" spans="1:44" hidden="1" x14ac:dyDescent="0.3">
      <c r="A198" s="477"/>
      <c r="B198" s="257" t="s">
        <v>308</v>
      </c>
      <c r="C198" s="386"/>
      <c r="D198" s="386"/>
      <c r="E198" s="386"/>
      <c r="F198" s="386"/>
      <c r="G198" s="386"/>
      <c r="H198" s="386"/>
      <c r="I198" s="267"/>
      <c r="J198" s="15"/>
      <c r="K198" s="15"/>
      <c r="L198" s="15"/>
      <c r="M198" s="15"/>
      <c r="N198" s="15"/>
      <c r="O198" s="15"/>
      <c r="P198" s="15"/>
      <c r="Q198" s="15"/>
      <c r="R198" s="15"/>
      <c r="S198" s="15"/>
      <c r="T198" s="79"/>
      <c r="U198" s="165">
        <v>0</v>
      </c>
      <c r="V198" s="152"/>
      <c r="W198" s="189">
        <f t="shared" si="22"/>
        <v>0</v>
      </c>
      <c r="X198" s="190">
        <f t="shared" si="24"/>
        <v>0</v>
      </c>
      <c r="Y198" s="207">
        <v>0</v>
      </c>
      <c r="Z198" s="191">
        <f t="shared" si="25"/>
        <v>0</v>
      </c>
      <c r="AA198" s="158"/>
      <c r="AB198" s="158"/>
      <c r="AC198" s="212">
        <f t="shared" si="30"/>
        <v>0</v>
      </c>
      <c r="AD198" s="213">
        <f t="shared" si="30"/>
        <v>0</v>
      </c>
      <c r="AE198" s="213">
        <f t="shared" si="26"/>
        <v>0</v>
      </c>
      <c r="AF198" s="162"/>
      <c r="AG198" s="165">
        <v>0</v>
      </c>
      <c r="AH198" s="166">
        <v>0</v>
      </c>
      <c r="AI198" s="186">
        <f t="shared" si="23"/>
        <v>0</v>
      </c>
      <c r="AJ198" s="212">
        <f t="shared" si="31"/>
        <v>0</v>
      </c>
      <c r="AK198" s="169"/>
      <c r="AL198" s="227">
        <f t="shared" si="27"/>
        <v>0</v>
      </c>
      <c r="AM198" s="158"/>
      <c r="AN198" s="159"/>
      <c r="AO198" s="212">
        <f t="shared" si="28"/>
        <v>0</v>
      </c>
      <c r="AP198" s="213">
        <f t="shared" si="28"/>
        <v>0</v>
      </c>
      <c r="AQ198" s="213">
        <f t="shared" si="29"/>
        <v>0</v>
      </c>
      <c r="AR198" s="222"/>
    </row>
    <row r="199" spans="1:44" hidden="1" x14ac:dyDescent="0.3">
      <c r="A199" s="477"/>
      <c r="B199" s="257" t="s">
        <v>309</v>
      </c>
      <c r="C199" s="386"/>
      <c r="D199" s="386"/>
      <c r="E199" s="386"/>
      <c r="F199" s="386"/>
      <c r="G199" s="386"/>
      <c r="H199" s="386"/>
      <c r="I199" s="267"/>
      <c r="J199" s="15"/>
      <c r="K199" s="15"/>
      <c r="L199" s="15"/>
      <c r="M199" s="15"/>
      <c r="N199" s="15"/>
      <c r="O199" s="15"/>
      <c r="P199" s="15"/>
      <c r="Q199" s="15"/>
      <c r="R199" s="15"/>
      <c r="S199" s="15"/>
      <c r="T199" s="79"/>
      <c r="U199" s="165">
        <v>0</v>
      </c>
      <c r="V199" s="152"/>
      <c r="W199" s="189">
        <f t="shared" si="22"/>
        <v>0</v>
      </c>
      <c r="X199" s="190">
        <f t="shared" si="24"/>
        <v>0</v>
      </c>
      <c r="Y199" s="207">
        <v>0</v>
      </c>
      <c r="Z199" s="191">
        <f t="shared" si="25"/>
        <v>0</v>
      </c>
      <c r="AA199" s="158"/>
      <c r="AB199" s="158"/>
      <c r="AC199" s="212">
        <f t="shared" si="30"/>
        <v>0</v>
      </c>
      <c r="AD199" s="213">
        <f t="shared" si="30"/>
        <v>0</v>
      </c>
      <c r="AE199" s="213">
        <f t="shared" si="26"/>
        <v>0</v>
      </c>
      <c r="AF199" s="162"/>
      <c r="AG199" s="165">
        <v>0</v>
      </c>
      <c r="AH199" s="166">
        <v>0</v>
      </c>
      <c r="AI199" s="186">
        <f t="shared" si="23"/>
        <v>0</v>
      </c>
      <c r="AJ199" s="212">
        <f t="shared" si="31"/>
        <v>0</v>
      </c>
      <c r="AK199" s="169"/>
      <c r="AL199" s="227">
        <f t="shared" si="27"/>
        <v>0</v>
      </c>
      <c r="AM199" s="158"/>
      <c r="AN199" s="159"/>
      <c r="AO199" s="212">
        <f t="shared" si="28"/>
        <v>0</v>
      </c>
      <c r="AP199" s="213">
        <f t="shared" si="28"/>
        <v>0</v>
      </c>
      <c r="AQ199" s="213">
        <f t="shared" si="29"/>
        <v>0</v>
      </c>
      <c r="AR199" s="222"/>
    </row>
    <row r="200" spans="1:44" hidden="1" x14ac:dyDescent="0.3">
      <c r="A200" s="477"/>
      <c r="B200" s="257" t="s">
        <v>310</v>
      </c>
      <c r="C200" s="386"/>
      <c r="D200" s="386"/>
      <c r="E200" s="386"/>
      <c r="F200" s="386"/>
      <c r="G200" s="386"/>
      <c r="H200" s="386"/>
      <c r="I200" s="267"/>
      <c r="J200" s="15"/>
      <c r="K200" s="15"/>
      <c r="L200" s="15"/>
      <c r="M200" s="15"/>
      <c r="N200" s="15"/>
      <c r="O200" s="15"/>
      <c r="P200" s="15"/>
      <c r="Q200" s="15"/>
      <c r="R200" s="15"/>
      <c r="S200" s="15"/>
      <c r="T200" s="79"/>
      <c r="U200" s="165">
        <v>0</v>
      </c>
      <c r="V200" s="152"/>
      <c r="W200" s="189">
        <f t="shared" si="22"/>
        <v>0</v>
      </c>
      <c r="X200" s="190">
        <f t="shared" si="24"/>
        <v>0</v>
      </c>
      <c r="Y200" s="207">
        <v>0</v>
      </c>
      <c r="Z200" s="191">
        <f t="shared" si="25"/>
        <v>0</v>
      </c>
      <c r="AA200" s="158"/>
      <c r="AB200" s="158"/>
      <c r="AC200" s="212">
        <f t="shared" si="30"/>
        <v>0</v>
      </c>
      <c r="AD200" s="213">
        <f t="shared" si="30"/>
        <v>0</v>
      </c>
      <c r="AE200" s="213">
        <f t="shared" si="26"/>
        <v>0</v>
      </c>
      <c r="AF200" s="162"/>
      <c r="AG200" s="165">
        <v>0</v>
      </c>
      <c r="AH200" s="166">
        <v>0</v>
      </c>
      <c r="AI200" s="186">
        <f t="shared" si="23"/>
        <v>0</v>
      </c>
      <c r="AJ200" s="212">
        <f t="shared" si="31"/>
        <v>0</v>
      </c>
      <c r="AK200" s="169"/>
      <c r="AL200" s="227">
        <f t="shared" si="27"/>
        <v>0</v>
      </c>
      <c r="AM200" s="158"/>
      <c r="AN200" s="159"/>
      <c r="AO200" s="212">
        <f>-(AM200*AJ200)</f>
        <v>0</v>
      </c>
      <c r="AP200" s="213">
        <f>-(AN200*AK200)</f>
        <v>0</v>
      </c>
      <c r="AQ200" s="213">
        <f>SUM(AL200,AO200:AP200)</f>
        <v>0</v>
      </c>
      <c r="AR200" s="222"/>
    </row>
    <row r="201" spans="1:44" hidden="1" x14ac:dyDescent="0.3">
      <c r="A201" s="477"/>
      <c r="B201" s="257" t="s">
        <v>311</v>
      </c>
      <c r="C201" s="386"/>
      <c r="D201" s="386"/>
      <c r="E201" s="386"/>
      <c r="F201" s="386"/>
      <c r="G201" s="386"/>
      <c r="H201" s="386"/>
      <c r="I201" s="267"/>
      <c r="J201" s="15"/>
      <c r="K201" s="15"/>
      <c r="L201" s="15"/>
      <c r="M201" s="15"/>
      <c r="N201" s="15"/>
      <c r="O201" s="15"/>
      <c r="P201" s="15"/>
      <c r="Q201" s="15"/>
      <c r="R201" s="15"/>
      <c r="S201" s="15"/>
      <c r="T201" s="79"/>
      <c r="U201" s="165">
        <v>0</v>
      </c>
      <c r="V201" s="152"/>
      <c r="W201" s="189">
        <f t="shared" si="22"/>
        <v>0</v>
      </c>
      <c r="X201" s="190">
        <f t="shared" si="24"/>
        <v>0</v>
      </c>
      <c r="Y201" s="207">
        <v>0</v>
      </c>
      <c r="Z201" s="191">
        <f t="shared" si="25"/>
        <v>0</v>
      </c>
      <c r="AA201" s="158"/>
      <c r="AB201" s="158"/>
      <c r="AC201" s="212">
        <f t="shared" si="30"/>
        <v>0</v>
      </c>
      <c r="AD201" s="213">
        <f t="shared" si="30"/>
        <v>0</v>
      </c>
      <c r="AE201" s="213">
        <f t="shared" si="26"/>
        <v>0</v>
      </c>
      <c r="AF201" s="162"/>
      <c r="AG201" s="165">
        <v>0</v>
      </c>
      <c r="AH201" s="166">
        <v>0</v>
      </c>
      <c r="AI201" s="186">
        <f t="shared" si="23"/>
        <v>0</v>
      </c>
      <c r="AJ201" s="212">
        <f t="shared" si="31"/>
        <v>0</v>
      </c>
      <c r="AK201" s="169"/>
      <c r="AL201" s="227">
        <f t="shared" si="27"/>
        <v>0</v>
      </c>
      <c r="AM201" s="158"/>
      <c r="AN201" s="159"/>
      <c r="AO201" s="212">
        <f t="shared" ref="AO201:AP207" si="32">-(AM201*AJ201)</f>
        <v>0</v>
      </c>
      <c r="AP201" s="213">
        <f t="shared" si="32"/>
        <v>0</v>
      </c>
      <c r="AQ201" s="213">
        <f t="shared" ref="AQ201:AQ207" si="33">SUM(AL201,AO201:AP201)</f>
        <v>0</v>
      </c>
      <c r="AR201" s="222"/>
    </row>
    <row r="202" spans="1:44" hidden="1" x14ac:dyDescent="0.3">
      <c r="A202" s="477"/>
      <c r="B202" s="257" t="s">
        <v>312</v>
      </c>
      <c r="C202" s="386"/>
      <c r="D202" s="386"/>
      <c r="E202" s="386"/>
      <c r="F202" s="386"/>
      <c r="G202" s="386"/>
      <c r="H202" s="386"/>
      <c r="I202" s="267"/>
      <c r="J202" s="15"/>
      <c r="K202" s="15"/>
      <c r="L202" s="15"/>
      <c r="M202" s="15"/>
      <c r="N202" s="15"/>
      <c r="O202" s="15"/>
      <c r="P202" s="15"/>
      <c r="Q202" s="15"/>
      <c r="R202" s="15"/>
      <c r="S202" s="15"/>
      <c r="T202" s="79"/>
      <c r="U202" s="165">
        <v>0</v>
      </c>
      <c r="V202" s="152"/>
      <c r="W202" s="189">
        <f t="shared" si="22"/>
        <v>0</v>
      </c>
      <c r="X202" s="190">
        <f t="shared" si="24"/>
        <v>0</v>
      </c>
      <c r="Y202" s="207">
        <v>0</v>
      </c>
      <c r="Z202" s="191">
        <f t="shared" si="25"/>
        <v>0</v>
      </c>
      <c r="AA202" s="158"/>
      <c r="AB202" s="158"/>
      <c r="AC202" s="212">
        <f t="shared" si="30"/>
        <v>0</v>
      </c>
      <c r="AD202" s="213">
        <f t="shared" si="30"/>
        <v>0</v>
      </c>
      <c r="AE202" s="213">
        <f t="shared" si="26"/>
        <v>0</v>
      </c>
      <c r="AF202" s="162"/>
      <c r="AG202" s="165">
        <v>0</v>
      </c>
      <c r="AH202" s="166">
        <v>0</v>
      </c>
      <c r="AI202" s="186">
        <f t="shared" si="23"/>
        <v>0</v>
      </c>
      <c r="AJ202" s="212">
        <f t="shared" si="31"/>
        <v>0</v>
      </c>
      <c r="AK202" s="169"/>
      <c r="AL202" s="227">
        <f t="shared" si="27"/>
        <v>0</v>
      </c>
      <c r="AM202" s="158"/>
      <c r="AN202" s="159"/>
      <c r="AO202" s="212">
        <f t="shared" si="32"/>
        <v>0</v>
      </c>
      <c r="AP202" s="213">
        <f t="shared" si="32"/>
        <v>0</v>
      </c>
      <c r="AQ202" s="213">
        <f t="shared" si="33"/>
        <v>0</v>
      </c>
      <c r="AR202" s="222"/>
    </row>
    <row r="203" spans="1:44" hidden="1" x14ac:dyDescent="0.3">
      <c r="A203" s="477"/>
      <c r="B203" s="257" t="s">
        <v>313</v>
      </c>
      <c r="C203" s="386"/>
      <c r="D203" s="386"/>
      <c r="E203" s="386"/>
      <c r="F203" s="386"/>
      <c r="G203" s="386"/>
      <c r="H203" s="386"/>
      <c r="I203" s="267"/>
      <c r="J203" s="15"/>
      <c r="K203" s="15"/>
      <c r="L203" s="15"/>
      <c r="M203" s="15"/>
      <c r="N203" s="15"/>
      <c r="O203" s="15"/>
      <c r="P203" s="15"/>
      <c r="Q203" s="15"/>
      <c r="R203" s="15"/>
      <c r="S203" s="15"/>
      <c r="T203" s="79"/>
      <c r="U203" s="165">
        <v>0</v>
      </c>
      <c r="V203" s="152"/>
      <c r="W203" s="189">
        <f t="shared" si="22"/>
        <v>0</v>
      </c>
      <c r="X203" s="190">
        <f t="shared" si="24"/>
        <v>0</v>
      </c>
      <c r="Y203" s="207">
        <v>0</v>
      </c>
      <c r="Z203" s="191">
        <f t="shared" si="25"/>
        <v>0</v>
      </c>
      <c r="AA203" s="158"/>
      <c r="AB203" s="158"/>
      <c r="AC203" s="212">
        <f t="shared" si="30"/>
        <v>0</v>
      </c>
      <c r="AD203" s="213">
        <f t="shared" si="30"/>
        <v>0</v>
      </c>
      <c r="AE203" s="213">
        <f t="shared" si="26"/>
        <v>0</v>
      </c>
      <c r="AF203" s="162"/>
      <c r="AG203" s="165">
        <v>0</v>
      </c>
      <c r="AH203" s="166">
        <v>0</v>
      </c>
      <c r="AI203" s="186">
        <f t="shared" si="23"/>
        <v>0</v>
      </c>
      <c r="AJ203" s="212">
        <f t="shared" si="31"/>
        <v>0</v>
      </c>
      <c r="AK203" s="169"/>
      <c r="AL203" s="227">
        <f t="shared" si="27"/>
        <v>0</v>
      </c>
      <c r="AM203" s="158"/>
      <c r="AN203" s="159"/>
      <c r="AO203" s="212">
        <f t="shared" si="32"/>
        <v>0</v>
      </c>
      <c r="AP203" s="213">
        <f t="shared" si="32"/>
        <v>0</v>
      </c>
      <c r="AQ203" s="213">
        <f t="shared" si="33"/>
        <v>0</v>
      </c>
      <c r="AR203" s="222"/>
    </row>
    <row r="204" spans="1:44" hidden="1" x14ac:dyDescent="0.3">
      <c r="A204" s="477"/>
      <c r="B204" s="257" t="s">
        <v>314</v>
      </c>
      <c r="C204" s="386"/>
      <c r="D204" s="386"/>
      <c r="E204" s="386"/>
      <c r="F204" s="386"/>
      <c r="G204" s="386"/>
      <c r="H204" s="386"/>
      <c r="I204" s="267"/>
      <c r="J204" s="15"/>
      <c r="K204" s="15"/>
      <c r="L204" s="15"/>
      <c r="M204" s="15"/>
      <c r="N204" s="15"/>
      <c r="O204" s="15"/>
      <c r="P204" s="15"/>
      <c r="Q204" s="15"/>
      <c r="R204" s="15"/>
      <c r="S204" s="15"/>
      <c r="T204" s="79"/>
      <c r="U204" s="165">
        <v>0</v>
      </c>
      <c r="V204" s="152"/>
      <c r="W204" s="189">
        <f t="shared" si="22"/>
        <v>0</v>
      </c>
      <c r="X204" s="190">
        <f t="shared" si="24"/>
        <v>0</v>
      </c>
      <c r="Y204" s="207">
        <v>0</v>
      </c>
      <c r="Z204" s="191">
        <f t="shared" si="25"/>
        <v>0</v>
      </c>
      <c r="AA204" s="158"/>
      <c r="AB204" s="158"/>
      <c r="AC204" s="212">
        <f t="shared" si="30"/>
        <v>0</v>
      </c>
      <c r="AD204" s="213">
        <f t="shared" si="30"/>
        <v>0</v>
      </c>
      <c r="AE204" s="213">
        <f t="shared" si="26"/>
        <v>0</v>
      </c>
      <c r="AF204" s="162"/>
      <c r="AG204" s="165">
        <v>0</v>
      </c>
      <c r="AH204" s="166">
        <v>0</v>
      </c>
      <c r="AI204" s="186">
        <f t="shared" si="23"/>
        <v>0</v>
      </c>
      <c r="AJ204" s="212">
        <f t="shared" si="31"/>
        <v>0</v>
      </c>
      <c r="AK204" s="169"/>
      <c r="AL204" s="227">
        <f t="shared" si="27"/>
        <v>0</v>
      </c>
      <c r="AM204" s="158"/>
      <c r="AN204" s="159"/>
      <c r="AO204" s="212">
        <f t="shared" si="32"/>
        <v>0</v>
      </c>
      <c r="AP204" s="213">
        <f t="shared" si="32"/>
        <v>0</v>
      </c>
      <c r="AQ204" s="213">
        <f t="shared" si="33"/>
        <v>0</v>
      </c>
      <c r="AR204" s="222"/>
    </row>
    <row r="205" spans="1:44" hidden="1" x14ac:dyDescent="0.3">
      <c r="A205" s="477"/>
      <c r="B205" s="257" t="s">
        <v>315</v>
      </c>
      <c r="C205" s="386"/>
      <c r="D205" s="386"/>
      <c r="E205" s="386"/>
      <c r="F205" s="386"/>
      <c r="G205" s="386"/>
      <c r="H205" s="386"/>
      <c r="I205" s="267"/>
      <c r="J205" s="15"/>
      <c r="K205" s="15"/>
      <c r="L205" s="15"/>
      <c r="M205" s="15"/>
      <c r="N205" s="15"/>
      <c r="O205" s="15"/>
      <c r="P205" s="15"/>
      <c r="Q205" s="15"/>
      <c r="R205" s="15"/>
      <c r="S205" s="15"/>
      <c r="T205" s="79"/>
      <c r="U205" s="165">
        <v>0</v>
      </c>
      <c r="V205" s="152"/>
      <c r="W205" s="189">
        <f t="shared" si="22"/>
        <v>0</v>
      </c>
      <c r="X205" s="190">
        <f t="shared" si="24"/>
        <v>0</v>
      </c>
      <c r="Y205" s="207">
        <v>0</v>
      </c>
      <c r="Z205" s="191">
        <f t="shared" si="25"/>
        <v>0</v>
      </c>
      <c r="AA205" s="158"/>
      <c r="AB205" s="158"/>
      <c r="AC205" s="212">
        <f t="shared" si="30"/>
        <v>0</v>
      </c>
      <c r="AD205" s="213">
        <f t="shared" si="30"/>
        <v>0</v>
      </c>
      <c r="AE205" s="213">
        <f t="shared" si="26"/>
        <v>0</v>
      </c>
      <c r="AF205" s="162"/>
      <c r="AG205" s="165">
        <v>0</v>
      </c>
      <c r="AH205" s="166">
        <v>0</v>
      </c>
      <c r="AI205" s="186">
        <f t="shared" si="23"/>
        <v>0</v>
      </c>
      <c r="AJ205" s="212">
        <f t="shared" si="31"/>
        <v>0</v>
      </c>
      <c r="AK205" s="169"/>
      <c r="AL205" s="227">
        <f t="shared" si="27"/>
        <v>0</v>
      </c>
      <c r="AM205" s="158"/>
      <c r="AN205" s="159"/>
      <c r="AO205" s="212">
        <f t="shared" si="32"/>
        <v>0</v>
      </c>
      <c r="AP205" s="213">
        <f t="shared" si="32"/>
        <v>0</v>
      </c>
      <c r="AQ205" s="213">
        <f t="shared" si="33"/>
        <v>0</v>
      </c>
      <c r="AR205" s="222"/>
    </row>
    <row r="206" spans="1:44" hidden="1" x14ac:dyDescent="0.3">
      <c r="A206" s="477"/>
      <c r="B206" s="257" t="s">
        <v>316</v>
      </c>
      <c r="C206" s="386"/>
      <c r="D206" s="386"/>
      <c r="E206" s="386"/>
      <c r="F206" s="386"/>
      <c r="G206" s="386"/>
      <c r="H206" s="386"/>
      <c r="I206" s="267"/>
      <c r="J206" s="15"/>
      <c r="K206" s="15"/>
      <c r="L206" s="15"/>
      <c r="M206" s="15"/>
      <c r="N206" s="15"/>
      <c r="O206" s="15"/>
      <c r="P206" s="15"/>
      <c r="Q206" s="15"/>
      <c r="R206" s="15"/>
      <c r="S206" s="15"/>
      <c r="T206" s="79"/>
      <c r="U206" s="165">
        <v>0</v>
      </c>
      <c r="V206" s="152"/>
      <c r="W206" s="189">
        <f t="shared" si="22"/>
        <v>0</v>
      </c>
      <c r="X206" s="190">
        <f t="shared" si="24"/>
        <v>0</v>
      </c>
      <c r="Y206" s="207">
        <v>0</v>
      </c>
      <c r="Z206" s="191">
        <f t="shared" si="25"/>
        <v>0</v>
      </c>
      <c r="AA206" s="158"/>
      <c r="AB206" s="158"/>
      <c r="AC206" s="212">
        <f t="shared" si="30"/>
        <v>0</v>
      </c>
      <c r="AD206" s="213">
        <f t="shared" si="30"/>
        <v>0</v>
      </c>
      <c r="AE206" s="213">
        <f t="shared" si="26"/>
        <v>0</v>
      </c>
      <c r="AF206" s="162"/>
      <c r="AG206" s="165">
        <v>0</v>
      </c>
      <c r="AH206" s="166">
        <v>0</v>
      </c>
      <c r="AI206" s="186">
        <f t="shared" si="23"/>
        <v>0</v>
      </c>
      <c r="AJ206" s="212">
        <f t="shared" si="31"/>
        <v>0</v>
      </c>
      <c r="AK206" s="169"/>
      <c r="AL206" s="227">
        <f>SUM(AJ206:AK206)</f>
        <v>0</v>
      </c>
      <c r="AM206" s="158"/>
      <c r="AN206" s="159"/>
      <c r="AO206" s="212">
        <f t="shared" si="32"/>
        <v>0</v>
      </c>
      <c r="AP206" s="213">
        <f t="shared" si="32"/>
        <v>0</v>
      </c>
      <c r="AQ206" s="213">
        <f t="shared" si="33"/>
        <v>0</v>
      </c>
      <c r="AR206" s="222"/>
    </row>
    <row r="207" spans="1:44" hidden="1" x14ac:dyDescent="0.3">
      <c r="A207" s="477"/>
      <c r="B207" s="257" t="s">
        <v>317</v>
      </c>
      <c r="C207" s="386"/>
      <c r="D207" s="386"/>
      <c r="E207" s="386"/>
      <c r="F207" s="386"/>
      <c r="G207" s="386"/>
      <c r="H207" s="386"/>
      <c r="I207" s="267"/>
      <c r="J207" s="15"/>
      <c r="K207" s="15"/>
      <c r="L207" s="15"/>
      <c r="M207" s="15"/>
      <c r="N207" s="15"/>
      <c r="O207" s="15"/>
      <c r="P207" s="15"/>
      <c r="Q207" s="15"/>
      <c r="R207" s="15"/>
      <c r="S207" s="15"/>
      <c r="T207" s="79"/>
      <c r="U207" s="167">
        <v>0</v>
      </c>
      <c r="V207" s="279"/>
      <c r="W207" s="280">
        <f t="shared" si="22"/>
        <v>0</v>
      </c>
      <c r="X207" s="220">
        <f t="shared" si="24"/>
        <v>0</v>
      </c>
      <c r="Y207" s="156">
        <v>0</v>
      </c>
      <c r="Z207" s="281">
        <f t="shared" si="25"/>
        <v>0</v>
      </c>
      <c r="AA207" s="158"/>
      <c r="AB207" s="158"/>
      <c r="AC207" s="212">
        <f t="shared" si="30"/>
        <v>0</v>
      </c>
      <c r="AD207" s="213">
        <f t="shared" si="30"/>
        <v>0</v>
      </c>
      <c r="AE207" s="213">
        <f t="shared" si="26"/>
        <v>0</v>
      </c>
      <c r="AF207" s="162"/>
      <c r="AG207" s="165">
        <v>0</v>
      </c>
      <c r="AH207" s="166">
        <v>0</v>
      </c>
      <c r="AI207" s="186">
        <f t="shared" si="23"/>
        <v>0</v>
      </c>
      <c r="AJ207" s="212">
        <f t="shared" si="31"/>
        <v>0</v>
      </c>
      <c r="AK207" s="169"/>
      <c r="AL207" s="227">
        <f t="shared" ref="AL207" si="34">SUM(AJ207:AK207)</f>
        <v>0</v>
      </c>
      <c r="AM207" s="158"/>
      <c r="AN207" s="159"/>
      <c r="AO207" s="212">
        <f t="shared" si="32"/>
        <v>0</v>
      </c>
      <c r="AP207" s="213">
        <f t="shared" si="32"/>
        <v>0</v>
      </c>
      <c r="AQ207" s="213">
        <f t="shared" si="33"/>
        <v>0</v>
      </c>
      <c r="AR207" s="222"/>
    </row>
    <row r="208" spans="1:44" ht="24.75" customHeight="1" thickBot="1" x14ac:dyDescent="0.35">
      <c r="A208" s="477"/>
      <c r="B208" s="12" t="s">
        <v>52</v>
      </c>
      <c r="C208" s="14"/>
      <c r="D208" s="14"/>
      <c r="E208" s="14"/>
      <c r="F208" s="14"/>
      <c r="G208" s="14"/>
      <c r="H208" s="14"/>
      <c r="I208" s="267"/>
      <c r="J208" s="15"/>
      <c r="K208" s="15"/>
      <c r="L208" s="15"/>
      <c r="M208" s="15"/>
      <c r="N208" s="15"/>
      <c r="O208" s="15"/>
      <c r="P208" s="15"/>
      <c r="Q208" s="15"/>
      <c r="R208" s="15"/>
      <c r="S208" s="15"/>
      <c r="T208" s="79"/>
      <c r="U208" s="192">
        <f>IF(X208&gt;0,X208/V208,0)</f>
        <v>0</v>
      </c>
      <c r="V208" s="193">
        <f>SUM(V108:V207)</f>
        <v>0</v>
      </c>
      <c r="W208" s="194">
        <f>V208/2080</f>
        <v>0</v>
      </c>
      <c r="X208" s="195">
        <f>SUM(X108:X207)</f>
        <v>0</v>
      </c>
      <c r="Y208" s="195">
        <f>SUM(Y108:Y207)</f>
        <v>0</v>
      </c>
      <c r="Z208" s="196">
        <f>SUM(X208:Y208)</f>
        <v>0</v>
      </c>
      <c r="AA208" s="197" t="str">
        <f>IFERROR(ABS(AC208)/X208,"")</f>
        <v/>
      </c>
      <c r="AB208" s="197" t="str">
        <f>IFERROR(ABS(AD208)/Y208,"")</f>
        <v/>
      </c>
      <c r="AC208" s="195">
        <f>SUM(AC108:AC207)</f>
        <v>0</v>
      </c>
      <c r="AD208" s="195">
        <f>SUM(AD108:AD207)</f>
        <v>0</v>
      </c>
      <c r="AE208" s="195">
        <f>SUM(AE108:AE207)</f>
        <v>0</v>
      </c>
      <c r="AF208" s="131"/>
      <c r="AG208" s="228">
        <f>IF(AJ208&gt;0,AJ208/AH208,0)</f>
        <v>0</v>
      </c>
      <c r="AH208" s="229">
        <f>SUM(AH108:AH207)</f>
        <v>0</v>
      </c>
      <c r="AI208" s="230">
        <f>AH208/2080</f>
        <v>0</v>
      </c>
      <c r="AJ208" s="231">
        <f>SUM(AJ108:AJ207)</f>
        <v>0</v>
      </c>
      <c r="AK208" s="231">
        <f>SUM(AK108:AK207)</f>
        <v>0</v>
      </c>
      <c r="AL208" s="232">
        <f>SUM(AL108:AL207)</f>
        <v>0</v>
      </c>
      <c r="AM208" s="233" t="str">
        <f>IFERROR(ABS(AO208)/AJ208,"")</f>
        <v/>
      </c>
      <c r="AN208" s="298" t="str">
        <f>IFERROR(ABS(AP208)/AK208,"")</f>
        <v/>
      </c>
      <c r="AO208" s="302">
        <f>SUM(AO108:AO207)</f>
        <v>0</v>
      </c>
      <c r="AP208" s="303">
        <f>SUM(AP108:AP207)</f>
        <v>0</v>
      </c>
      <c r="AQ208" s="303">
        <f>SUM(AQ108:AQ207)</f>
        <v>0</v>
      </c>
      <c r="AR208" s="234"/>
    </row>
    <row r="209" spans="1:44" x14ac:dyDescent="0.3">
      <c r="A209" s="476" t="s">
        <v>89</v>
      </c>
      <c r="B209" s="257" t="s">
        <v>93</v>
      </c>
      <c r="C209" s="386"/>
      <c r="D209" s="386"/>
      <c r="E209" s="386"/>
      <c r="F209" s="386"/>
      <c r="G209" s="386"/>
      <c r="H209" s="386"/>
      <c r="I209" s="267"/>
      <c r="J209" s="15"/>
      <c r="K209" s="15"/>
      <c r="L209" s="15"/>
      <c r="M209" s="15"/>
      <c r="N209" s="15"/>
      <c r="O209" s="15"/>
      <c r="P209" s="15"/>
      <c r="Q209" s="15"/>
      <c r="R209" s="15"/>
      <c r="S209" s="15"/>
      <c r="T209" s="79"/>
      <c r="U209" s="258">
        <v>0</v>
      </c>
      <c r="V209" s="170">
        <v>0</v>
      </c>
      <c r="W209" s="198">
        <f>V209/2080</f>
        <v>0</v>
      </c>
      <c r="X209" s="199">
        <f>U209*V209</f>
        <v>0</v>
      </c>
      <c r="Y209" s="208">
        <v>0</v>
      </c>
      <c r="Z209" s="188">
        <f t="shared" ref="Z209:Z308" si="35">SUM(X209:Y209)</f>
        <v>0</v>
      </c>
      <c r="AA209" s="215"/>
      <c r="AB209" s="216"/>
      <c r="AC209" s="217">
        <f>-(AA209*X209)</f>
        <v>0</v>
      </c>
      <c r="AD209" s="218">
        <f>-(AB209*Y209)</f>
        <v>0</v>
      </c>
      <c r="AE209" s="187">
        <f>SUM(Z209,AC209,AD209)</f>
        <v>0</v>
      </c>
      <c r="AF209" s="221"/>
      <c r="AG209" s="224">
        <v>0</v>
      </c>
      <c r="AH209" s="151">
        <v>0</v>
      </c>
      <c r="AI209" s="189">
        <f t="shared" ref="AI209:AI308" si="36">AH209/2080</f>
        <v>0</v>
      </c>
      <c r="AJ209" s="199">
        <f>AG209*AH209</f>
        <v>0</v>
      </c>
      <c r="AK209" s="155">
        <v>0</v>
      </c>
      <c r="AL209" s="235">
        <f t="shared" ref="AL209:AL307" si="37">SUM(AJ209:AK209)</f>
        <v>0</v>
      </c>
      <c r="AM209" s="158"/>
      <c r="AN209" s="215"/>
      <c r="AO209" s="187">
        <f>-(AM209*AJ209)</f>
        <v>0</v>
      </c>
      <c r="AP209" s="236">
        <f>-(AN209*AK209)</f>
        <v>0</v>
      </c>
      <c r="AQ209" s="184">
        <f>SUM(AL209,AO209:AP209)</f>
        <v>0</v>
      </c>
      <c r="AR209" s="221"/>
    </row>
    <row r="210" spans="1:44" x14ac:dyDescent="0.3">
      <c r="A210" s="477"/>
      <c r="B210" s="257" t="s">
        <v>94</v>
      </c>
      <c r="C210" s="386"/>
      <c r="D210" s="386"/>
      <c r="E210" s="386"/>
      <c r="F210" s="386"/>
      <c r="G210" s="386"/>
      <c r="H210" s="386"/>
      <c r="I210" s="267"/>
      <c r="J210" s="15"/>
      <c r="K210" s="15"/>
      <c r="L210" s="15"/>
      <c r="M210" s="15"/>
      <c r="N210" s="15"/>
      <c r="O210" s="15"/>
      <c r="P210" s="15"/>
      <c r="Q210" s="15"/>
      <c r="R210" s="15"/>
      <c r="S210" s="15"/>
      <c r="T210" s="79"/>
      <c r="U210" s="150">
        <v>0</v>
      </c>
      <c r="V210" s="152">
        <v>0</v>
      </c>
      <c r="W210" s="189">
        <f t="shared" ref="W210:W273" si="38">V210/2080</f>
        <v>0</v>
      </c>
      <c r="X210" s="190">
        <f t="shared" ref="X210:X273" si="39">U210*V210</f>
        <v>0</v>
      </c>
      <c r="Y210" s="209">
        <v>0</v>
      </c>
      <c r="Z210" s="338">
        <f t="shared" si="35"/>
        <v>0</v>
      </c>
      <c r="AA210" s="159"/>
      <c r="AB210" s="159"/>
      <c r="AC210" s="190">
        <f t="shared" ref="AC210:AD308" si="40">-(AA210*X210)</f>
        <v>0</v>
      </c>
      <c r="AD210" s="219">
        <f t="shared" si="40"/>
        <v>0</v>
      </c>
      <c r="AE210" s="190">
        <f t="shared" ref="AE210:AE308" si="41">SUM(Z210,AC210,AD210)</f>
        <v>0</v>
      </c>
      <c r="AF210" s="222"/>
      <c r="AG210" s="167">
        <v>0</v>
      </c>
      <c r="AH210" s="152">
        <v>0</v>
      </c>
      <c r="AI210" s="189">
        <f t="shared" si="36"/>
        <v>0</v>
      </c>
      <c r="AJ210" s="190">
        <f t="shared" ref="AJ210:AJ308" si="42">AG210*AH210</f>
        <v>0</v>
      </c>
      <c r="AK210" s="156">
        <v>0</v>
      </c>
      <c r="AL210" s="237">
        <f t="shared" si="37"/>
        <v>0</v>
      </c>
      <c r="AM210" s="247"/>
      <c r="AN210" s="159"/>
      <c r="AO210" s="190">
        <f t="shared" ref="AO210:AP308" si="43">-(AM210*AJ210)</f>
        <v>0</v>
      </c>
      <c r="AP210" s="219">
        <f t="shared" si="43"/>
        <v>0</v>
      </c>
      <c r="AQ210" s="200">
        <f>SUM(AL210,AO210:AP210)</f>
        <v>0</v>
      </c>
      <c r="AR210" s="222"/>
    </row>
    <row r="211" spans="1:44" x14ac:dyDescent="0.3">
      <c r="A211" s="477"/>
      <c r="B211" s="257" t="s">
        <v>103</v>
      </c>
      <c r="C211" s="386"/>
      <c r="D211" s="386"/>
      <c r="E211" s="386"/>
      <c r="F211" s="386"/>
      <c r="G211" s="386"/>
      <c r="H211" s="386"/>
      <c r="I211" s="267"/>
      <c r="J211" s="15"/>
      <c r="K211" s="15"/>
      <c r="L211" s="15"/>
      <c r="M211" s="15"/>
      <c r="N211" s="15"/>
      <c r="O211" s="15"/>
      <c r="P211" s="15"/>
      <c r="Q211" s="15"/>
      <c r="R211" s="15"/>
      <c r="S211" s="15"/>
      <c r="T211" s="79"/>
      <c r="U211" s="150">
        <v>0</v>
      </c>
      <c r="V211" s="152">
        <v>0</v>
      </c>
      <c r="W211" s="189">
        <f t="shared" si="38"/>
        <v>0</v>
      </c>
      <c r="X211" s="190">
        <f t="shared" si="39"/>
        <v>0</v>
      </c>
      <c r="Y211" s="209">
        <v>0</v>
      </c>
      <c r="Z211" s="338">
        <f t="shared" si="35"/>
        <v>0</v>
      </c>
      <c r="AA211" s="159"/>
      <c r="AB211" s="159"/>
      <c r="AC211" s="190">
        <f t="shared" si="40"/>
        <v>0</v>
      </c>
      <c r="AD211" s="219">
        <f t="shared" si="40"/>
        <v>0</v>
      </c>
      <c r="AE211" s="190">
        <f t="shared" si="41"/>
        <v>0</v>
      </c>
      <c r="AF211" s="223"/>
      <c r="AG211" s="167">
        <v>0</v>
      </c>
      <c r="AH211" s="152">
        <v>0</v>
      </c>
      <c r="AI211" s="189">
        <f t="shared" si="36"/>
        <v>0</v>
      </c>
      <c r="AJ211" s="190">
        <f t="shared" si="42"/>
        <v>0</v>
      </c>
      <c r="AK211" s="156">
        <v>0</v>
      </c>
      <c r="AL211" s="237">
        <f t="shared" si="37"/>
        <v>0</v>
      </c>
      <c r="AM211" s="247"/>
      <c r="AN211" s="159"/>
      <c r="AO211" s="190">
        <f t="shared" si="43"/>
        <v>0</v>
      </c>
      <c r="AP211" s="219">
        <f t="shared" si="43"/>
        <v>0</v>
      </c>
      <c r="AQ211" s="200">
        <f t="shared" ref="AQ211:AQ274" si="44">SUM(AL211,AO211:AP211)</f>
        <v>0</v>
      </c>
      <c r="AR211" s="223"/>
    </row>
    <row r="212" spans="1:44" x14ac:dyDescent="0.3">
      <c r="A212" s="477"/>
      <c r="B212" s="257" t="s">
        <v>95</v>
      </c>
      <c r="C212" s="386"/>
      <c r="D212" s="386"/>
      <c r="E212" s="386"/>
      <c r="F212" s="386"/>
      <c r="G212" s="386"/>
      <c r="H212" s="386"/>
      <c r="I212" s="267"/>
      <c r="J212" s="15"/>
      <c r="K212" s="15"/>
      <c r="L212" s="15"/>
      <c r="M212" s="15"/>
      <c r="N212" s="15"/>
      <c r="O212" s="15"/>
      <c r="P212" s="15"/>
      <c r="Q212" s="15"/>
      <c r="R212" s="15"/>
      <c r="S212" s="15"/>
      <c r="T212" s="79"/>
      <c r="U212" s="150">
        <v>0</v>
      </c>
      <c r="V212" s="152">
        <v>0</v>
      </c>
      <c r="W212" s="189">
        <f t="shared" si="38"/>
        <v>0</v>
      </c>
      <c r="X212" s="190">
        <f t="shared" si="39"/>
        <v>0</v>
      </c>
      <c r="Y212" s="209">
        <v>0</v>
      </c>
      <c r="Z212" s="338">
        <f t="shared" si="35"/>
        <v>0</v>
      </c>
      <c r="AA212" s="159"/>
      <c r="AB212" s="159"/>
      <c r="AC212" s="190">
        <f t="shared" si="40"/>
        <v>0</v>
      </c>
      <c r="AD212" s="219">
        <f t="shared" si="40"/>
        <v>0</v>
      </c>
      <c r="AE212" s="190">
        <f t="shared" si="41"/>
        <v>0</v>
      </c>
      <c r="AF212" s="223"/>
      <c r="AG212" s="167">
        <v>0</v>
      </c>
      <c r="AH212" s="152">
        <v>0</v>
      </c>
      <c r="AI212" s="189">
        <f t="shared" si="36"/>
        <v>0</v>
      </c>
      <c r="AJ212" s="190">
        <f t="shared" si="42"/>
        <v>0</v>
      </c>
      <c r="AK212" s="156">
        <v>0</v>
      </c>
      <c r="AL212" s="237">
        <f t="shared" si="37"/>
        <v>0</v>
      </c>
      <c r="AM212" s="247"/>
      <c r="AN212" s="159"/>
      <c r="AO212" s="190">
        <f t="shared" si="43"/>
        <v>0</v>
      </c>
      <c r="AP212" s="219">
        <f t="shared" si="43"/>
        <v>0</v>
      </c>
      <c r="AQ212" s="200">
        <f t="shared" si="44"/>
        <v>0</v>
      </c>
      <c r="AR212" s="223"/>
    </row>
    <row r="213" spans="1:44" x14ac:dyDescent="0.3">
      <c r="A213" s="477"/>
      <c r="B213" s="257" t="s">
        <v>96</v>
      </c>
      <c r="C213" s="386"/>
      <c r="D213" s="386"/>
      <c r="E213" s="386"/>
      <c r="F213" s="386"/>
      <c r="G213" s="386"/>
      <c r="H213" s="386"/>
      <c r="I213" s="267"/>
      <c r="J213" s="15"/>
      <c r="K213" s="15"/>
      <c r="L213" s="15"/>
      <c r="M213" s="15"/>
      <c r="N213" s="15"/>
      <c r="O213" s="15"/>
      <c r="P213" s="15"/>
      <c r="Q213" s="15"/>
      <c r="R213" s="15"/>
      <c r="S213" s="15"/>
      <c r="T213" s="79"/>
      <c r="U213" s="150">
        <v>0</v>
      </c>
      <c r="V213" s="152">
        <v>0</v>
      </c>
      <c r="W213" s="189">
        <f t="shared" si="38"/>
        <v>0</v>
      </c>
      <c r="X213" s="190">
        <f t="shared" si="39"/>
        <v>0</v>
      </c>
      <c r="Y213" s="209">
        <v>0</v>
      </c>
      <c r="Z213" s="338">
        <f t="shared" si="35"/>
        <v>0</v>
      </c>
      <c r="AA213" s="159"/>
      <c r="AB213" s="159"/>
      <c r="AC213" s="190">
        <f t="shared" si="40"/>
        <v>0</v>
      </c>
      <c r="AD213" s="219">
        <f t="shared" si="40"/>
        <v>0</v>
      </c>
      <c r="AE213" s="190">
        <f t="shared" si="41"/>
        <v>0</v>
      </c>
      <c r="AF213" s="223"/>
      <c r="AG213" s="167">
        <v>0</v>
      </c>
      <c r="AH213" s="152">
        <v>0</v>
      </c>
      <c r="AI213" s="189">
        <f t="shared" si="36"/>
        <v>0</v>
      </c>
      <c r="AJ213" s="190">
        <f t="shared" si="42"/>
        <v>0</v>
      </c>
      <c r="AK213" s="156">
        <v>0</v>
      </c>
      <c r="AL213" s="237">
        <f t="shared" si="37"/>
        <v>0</v>
      </c>
      <c r="AM213" s="247"/>
      <c r="AN213" s="159"/>
      <c r="AO213" s="190">
        <f t="shared" si="43"/>
        <v>0</v>
      </c>
      <c r="AP213" s="219">
        <f t="shared" si="43"/>
        <v>0</v>
      </c>
      <c r="AQ213" s="200">
        <f t="shared" si="44"/>
        <v>0</v>
      </c>
      <c r="AR213" s="223"/>
    </row>
    <row r="214" spans="1:44" x14ac:dyDescent="0.3">
      <c r="A214" s="477"/>
      <c r="B214" s="257" t="s">
        <v>97</v>
      </c>
      <c r="C214" s="386"/>
      <c r="D214" s="386"/>
      <c r="E214" s="386"/>
      <c r="F214" s="386"/>
      <c r="G214" s="386"/>
      <c r="H214" s="386"/>
      <c r="I214" s="267"/>
      <c r="J214" s="15"/>
      <c r="K214" s="15"/>
      <c r="L214" s="15"/>
      <c r="M214" s="15"/>
      <c r="N214" s="15"/>
      <c r="O214" s="15"/>
      <c r="P214" s="15"/>
      <c r="Q214" s="15"/>
      <c r="R214" s="15"/>
      <c r="S214" s="15"/>
      <c r="T214" s="79"/>
      <c r="U214" s="150">
        <v>0</v>
      </c>
      <c r="V214" s="152">
        <v>0</v>
      </c>
      <c r="W214" s="189">
        <f t="shared" si="38"/>
        <v>0</v>
      </c>
      <c r="X214" s="190">
        <f t="shared" si="39"/>
        <v>0</v>
      </c>
      <c r="Y214" s="209">
        <v>0</v>
      </c>
      <c r="Z214" s="338">
        <f t="shared" si="35"/>
        <v>0</v>
      </c>
      <c r="AA214" s="159"/>
      <c r="AB214" s="159"/>
      <c r="AC214" s="190">
        <f t="shared" si="40"/>
        <v>0</v>
      </c>
      <c r="AD214" s="219">
        <f t="shared" si="40"/>
        <v>0</v>
      </c>
      <c r="AE214" s="190">
        <f t="shared" si="41"/>
        <v>0</v>
      </c>
      <c r="AF214" s="223"/>
      <c r="AG214" s="167">
        <v>0</v>
      </c>
      <c r="AH214" s="152">
        <v>0</v>
      </c>
      <c r="AI214" s="189">
        <f t="shared" si="36"/>
        <v>0</v>
      </c>
      <c r="AJ214" s="190">
        <f t="shared" si="42"/>
        <v>0</v>
      </c>
      <c r="AK214" s="156">
        <v>0</v>
      </c>
      <c r="AL214" s="237">
        <f t="shared" si="37"/>
        <v>0</v>
      </c>
      <c r="AM214" s="247"/>
      <c r="AN214" s="159"/>
      <c r="AO214" s="190">
        <f t="shared" si="43"/>
        <v>0</v>
      </c>
      <c r="AP214" s="219">
        <f t="shared" si="43"/>
        <v>0</v>
      </c>
      <c r="AQ214" s="200">
        <f t="shared" si="44"/>
        <v>0</v>
      </c>
      <c r="AR214" s="223"/>
    </row>
    <row r="215" spans="1:44" x14ac:dyDescent="0.3">
      <c r="A215" s="477"/>
      <c r="B215" s="257" t="s">
        <v>108</v>
      </c>
      <c r="C215" s="386"/>
      <c r="D215" s="386"/>
      <c r="E215" s="386"/>
      <c r="F215" s="386"/>
      <c r="G215" s="386"/>
      <c r="H215" s="386"/>
      <c r="I215" s="267"/>
      <c r="J215" s="15"/>
      <c r="K215" s="15"/>
      <c r="L215" s="15"/>
      <c r="M215" s="15"/>
      <c r="N215" s="15"/>
      <c r="O215" s="15"/>
      <c r="P215" s="15"/>
      <c r="Q215" s="15"/>
      <c r="R215" s="15"/>
      <c r="S215" s="15"/>
      <c r="T215" s="79"/>
      <c r="U215" s="150">
        <v>0</v>
      </c>
      <c r="V215" s="152">
        <v>0</v>
      </c>
      <c r="W215" s="189">
        <f t="shared" si="38"/>
        <v>0</v>
      </c>
      <c r="X215" s="190">
        <f t="shared" si="39"/>
        <v>0</v>
      </c>
      <c r="Y215" s="209">
        <v>0</v>
      </c>
      <c r="Z215" s="338">
        <f t="shared" si="35"/>
        <v>0</v>
      </c>
      <c r="AA215" s="159"/>
      <c r="AB215" s="159"/>
      <c r="AC215" s="190">
        <f t="shared" si="40"/>
        <v>0</v>
      </c>
      <c r="AD215" s="219">
        <f t="shared" si="40"/>
        <v>0</v>
      </c>
      <c r="AE215" s="190">
        <f t="shared" si="41"/>
        <v>0</v>
      </c>
      <c r="AF215" s="223"/>
      <c r="AG215" s="167">
        <v>0</v>
      </c>
      <c r="AH215" s="152">
        <v>0</v>
      </c>
      <c r="AI215" s="189">
        <f t="shared" si="36"/>
        <v>0</v>
      </c>
      <c r="AJ215" s="190">
        <f t="shared" si="42"/>
        <v>0</v>
      </c>
      <c r="AK215" s="156">
        <v>0</v>
      </c>
      <c r="AL215" s="237">
        <f t="shared" si="37"/>
        <v>0</v>
      </c>
      <c r="AM215" s="247"/>
      <c r="AN215" s="159"/>
      <c r="AO215" s="190">
        <f t="shared" si="43"/>
        <v>0</v>
      </c>
      <c r="AP215" s="219">
        <f t="shared" si="43"/>
        <v>0</v>
      </c>
      <c r="AQ215" s="200">
        <f t="shared" si="44"/>
        <v>0</v>
      </c>
      <c r="AR215" s="223"/>
    </row>
    <row r="216" spans="1:44" x14ac:dyDescent="0.3">
      <c r="A216" s="477"/>
      <c r="B216" s="257" t="s">
        <v>98</v>
      </c>
      <c r="C216" s="386"/>
      <c r="D216" s="386"/>
      <c r="E216" s="386"/>
      <c r="F216" s="386"/>
      <c r="G216" s="386"/>
      <c r="H216" s="386"/>
      <c r="I216" s="267"/>
      <c r="J216" s="15"/>
      <c r="K216" s="15"/>
      <c r="L216" s="15"/>
      <c r="M216" s="15"/>
      <c r="N216" s="15"/>
      <c r="O216" s="15"/>
      <c r="P216" s="15"/>
      <c r="Q216" s="15"/>
      <c r="R216" s="15"/>
      <c r="S216" s="15"/>
      <c r="T216" s="79"/>
      <c r="U216" s="150">
        <v>0</v>
      </c>
      <c r="V216" s="152">
        <v>0</v>
      </c>
      <c r="W216" s="189">
        <f t="shared" si="38"/>
        <v>0</v>
      </c>
      <c r="X216" s="190">
        <f t="shared" si="39"/>
        <v>0</v>
      </c>
      <c r="Y216" s="209">
        <v>0</v>
      </c>
      <c r="Z216" s="338">
        <f t="shared" si="35"/>
        <v>0</v>
      </c>
      <c r="AA216" s="159"/>
      <c r="AB216" s="159"/>
      <c r="AC216" s="190">
        <f t="shared" si="40"/>
        <v>0</v>
      </c>
      <c r="AD216" s="219">
        <f t="shared" si="40"/>
        <v>0</v>
      </c>
      <c r="AE216" s="190">
        <f t="shared" si="41"/>
        <v>0</v>
      </c>
      <c r="AF216" s="223"/>
      <c r="AG216" s="167">
        <v>0</v>
      </c>
      <c r="AH216" s="152">
        <v>0</v>
      </c>
      <c r="AI216" s="189">
        <f t="shared" si="36"/>
        <v>0</v>
      </c>
      <c r="AJ216" s="190">
        <f t="shared" si="42"/>
        <v>0</v>
      </c>
      <c r="AK216" s="156">
        <v>0</v>
      </c>
      <c r="AL216" s="237">
        <f t="shared" si="37"/>
        <v>0</v>
      </c>
      <c r="AM216" s="247"/>
      <c r="AN216" s="159"/>
      <c r="AO216" s="190">
        <f t="shared" si="43"/>
        <v>0</v>
      </c>
      <c r="AP216" s="219">
        <f t="shared" si="43"/>
        <v>0</v>
      </c>
      <c r="AQ216" s="200">
        <f t="shared" si="44"/>
        <v>0</v>
      </c>
      <c r="AR216" s="223"/>
    </row>
    <row r="217" spans="1:44" x14ac:dyDescent="0.3">
      <c r="A217" s="477"/>
      <c r="B217" s="257" t="s">
        <v>99</v>
      </c>
      <c r="C217" s="386"/>
      <c r="D217" s="386"/>
      <c r="E217" s="386"/>
      <c r="F217" s="386"/>
      <c r="G217" s="386"/>
      <c r="H217" s="386"/>
      <c r="I217" s="267"/>
      <c r="J217" s="15"/>
      <c r="K217" s="15"/>
      <c r="L217" s="15"/>
      <c r="M217" s="15"/>
      <c r="N217" s="15"/>
      <c r="O217" s="15"/>
      <c r="P217" s="15"/>
      <c r="Q217" s="15"/>
      <c r="R217" s="15"/>
      <c r="S217" s="15"/>
      <c r="T217" s="79"/>
      <c r="U217" s="150">
        <v>0</v>
      </c>
      <c r="V217" s="152">
        <v>0</v>
      </c>
      <c r="W217" s="189">
        <f t="shared" si="38"/>
        <v>0</v>
      </c>
      <c r="X217" s="190">
        <f t="shared" si="39"/>
        <v>0</v>
      </c>
      <c r="Y217" s="209">
        <v>0</v>
      </c>
      <c r="Z217" s="338">
        <f t="shared" si="35"/>
        <v>0</v>
      </c>
      <c r="AA217" s="159"/>
      <c r="AB217" s="159"/>
      <c r="AC217" s="190">
        <f t="shared" si="40"/>
        <v>0</v>
      </c>
      <c r="AD217" s="219">
        <f t="shared" si="40"/>
        <v>0</v>
      </c>
      <c r="AE217" s="190">
        <f t="shared" si="41"/>
        <v>0</v>
      </c>
      <c r="AF217" s="223"/>
      <c r="AG217" s="167">
        <v>0</v>
      </c>
      <c r="AH217" s="152">
        <v>0</v>
      </c>
      <c r="AI217" s="189">
        <f t="shared" si="36"/>
        <v>0</v>
      </c>
      <c r="AJ217" s="190">
        <f t="shared" si="42"/>
        <v>0</v>
      </c>
      <c r="AK217" s="156">
        <v>0</v>
      </c>
      <c r="AL217" s="237">
        <f t="shared" si="37"/>
        <v>0</v>
      </c>
      <c r="AM217" s="247"/>
      <c r="AN217" s="159"/>
      <c r="AO217" s="190">
        <f t="shared" si="43"/>
        <v>0</v>
      </c>
      <c r="AP217" s="219">
        <f t="shared" si="43"/>
        <v>0</v>
      </c>
      <c r="AQ217" s="200">
        <f t="shared" si="44"/>
        <v>0</v>
      </c>
      <c r="AR217" s="223"/>
    </row>
    <row r="218" spans="1:44" x14ac:dyDescent="0.3">
      <c r="A218" s="477"/>
      <c r="B218" s="257" t="s">
        <v>100</v>
      </c>
      <c r="C218" s="386"/>
      <c r="D218" s="386"/>
      <c r="E218" s="386"/>
      <c r="F218" s="386"/>
      <c r="G218" s="386"/>
      <c r="H218" s="386"/>
      <c r="I218" s="267"/>
      <c r="J218" s="15"/>
      <c r="K218" s="15"/>
      <c r="L218" s="15"/>
      <c r="M218" s="15"/>
      <c r="N218" s="15"/>
      <c r="O218" s="15"/>
      <c r="P218" s="15"/>
      <c r="Q218" s="15"/>
      <c r="R218" s="15"/>
      <c r="S218" s="15"/>
      <c r="T218" s="79"/>
      <c r="U218" s="150">
        <v>0</v>
      </c>
      <c r="V218" s="152">
        <v>0</v>
      </c>
      <c r="W218" s="189">
        <f t="shared" si="38"/>
        <v>0</v>
      </c>
      <c r="X218" s="190">
        <f t="shared" si="39"/>
        <v>0</v>
      </c>
      <c r="Y218" s="209">
        <v>0</v>
      </c>
      <c r="Z218" s="338">
        <f t="shared" si="35"/>
        <v>0</v>
      </c>
      <c r="AA218" s="159"/>
      <c r="AB218" s="159"/>
      <c r="AC218" s="190">
        <f t="shared" si="40"/>
        <v>0</v>
      </c>
      <c r="AD218" s="219">
        <f t="shared" si="40"/>
        <v>0</v>
      </c>
      <c r="AE218" s="190">
        <f t="shared" si="41"/>
        <v>0</v>
      </c>
      <c r="AF218" s="223"/>
      <c r="AG218" s="167">
        <v>0</v>
      </c>
      <c r="AH218" s="152">
        <v>0</v>
      </c>
      <c r="AI218" s="189">
        <f t="shared" si="36"/>
        <v>0</v>
      </c>
      <c r="AJ218" s="190">
        <f t="shared" si="42"/>
        <v>0</v>
      </c>
      <c r="AK218" s="156">
        <v>0</v>
      </c>
      <c r="AL218" s="237">
        <f t="shared" si="37"/>
        <v>0</v>
      </c>
      <c r="AM218" s="248"/>
      <c r="AN218" s="160"/>
      <c r="AO218" s="190">
        <f t="shared" si="43"/>
        <v>0</v>
      </c>
      <c r="AP218" s="219">
        <f t="shared" si="43"/>
        <v>0</v>
      </c>
      <c r="AQ218" s="200">
        <f t="shared" si="44"/>
        <v>0</v>
      </c>
      <c r="AR218" s="223"/>
    </row>
    <row r="219" spans="1:44" x14ac:dyDescent="0.3">
      <c r="A219" s="477"/>
      <c r="B219" s="257" t="s">
        <v>412</v>
      </c>
      <c r="C219" s="386"/>
      <c r="D219" s="386"/>
      <c r="E219" s="386"/>
      <c r="F219" s="386"/>
      <c r="G219" s="386"/>
      <c r="H219" s="386"/>
      <c r="I219" s="267"/>
      <c r="J219" s="15"/>
      <c r="K219" s="15"/>
      <c r="L219" s="15"/>
      <c r="M219" s="15"/>
      <c r="N219" s="15"/>
      <c r="O219" s="15"/>
      <c r="P219" s="15"/>
      <c r="Q219" s="15"/>
      <c r="R219" s="15"/>
      <c r="S219" s="15"/>
      <c r="T219" s="79"/>
      <c r="U219" s="150">
        <v>0</v>
      </c>
      <c r="V219" s="152">
        <v>0</v>
      </c>
      <c r="W219" s="189">
        <f t="shared" si="38"/>
        <v>0</v>
      </c>
      <c r="X219" s="190">
        <f t="shared" si="39"/>
        <v>0</v>
      </c>
      <c r="Y219" s="209">
        <v>0</v>
      </c>
      <c r="Z219" s="338">
        <f t="shared" si="35"/>
        <v>0</v>
      </c>
      <c r="AA219" s="159"/>
      <c r="AB219" s="159"/>
      <c r="AC219" s="190">
        <f t="shared" si="40"/>
        <v>0</v>
      </c>
      <c r="AD219" s="219">
        <f t="shared" si="40"/>
        <v>0</v>
      </c>
      <c r="AE219" s="190">
        <f t="shared" si="41"/>
        <v>0</v>
      </c>
      <c r="AF219" s="223"/>
      <c r="AG219" s="167">
        <v>0</v>
      </c>
      <c r="AH219" s="152">
        <v>0</v>
      </c>
      <c r="AI219" s="189">
        <f t="shared" si="36"/>
        <v>0</v>
      </c>
      <c r="AJ219" s="190">
        <f t="shared" si="42"/>
        <v>0</v>
      </c>
      <c r="AK219" s="156">
        <v>0</v>
      </c>
      <c r="AL219" s="237">
        <f t="shared" si="37"/>
        <v>0</v>
      </c>
      <c r="AM219" s="248"/>
      <c r="AN219" s="160"/>
      <c r="AO219" s="190">
        <f t="shared" si="43"/>
        <v>0</v>
      </c>
      <c r="AP219" s="219">
        <f t="shared" si="43"/>
        <v>0</v>
      </c>
      <c r="AQ219" s="200">
        <f t="shared" si="44"/>
        <v>0</v>
      </c>
      <c r="AR219" s="223"/>
    </row>
    <row r="220" spans="1:44" hidden="1" x14ac:dyDescent="0.3">
      <c r="A220" s="477"/>
      <c r="B220" s="257" t="s">
        <v>318</v>
      </c>
      <c r="C220" s="386"/>
      <c r="D220" s="386"/>
      <c r="E220" s="386"/>
      <c r="F220" s="386"/>
      <c r="G220" s="386"/>
      <c r="H220" s="386"/>
      <c r="I220" s="267"/>
      <c r="J220" s="15"/>
      <c r="K220" s="15"/>
      <c r="L220" s="15"/>
      <c r="M220" s="15"/>
      <c r="N220" s="15"/>
      <c r="O220" s="15"/>
      <c r="P220" s="15"/>
      <c r="Q220" s="15"/>
      <c r="R220" s="15"/>
      <c r="S220" s="15"/>
      <c r="T220" s="79"/>
      <c r="U220" s="150">
        <v>0</v>
      </c>
      <c r="V220" s="152">
        <v>0</v>
      </c>
      <c r="W220" s="189">
        <f t="shared" si="38"/>
        <v>0</v>
      </c>
      <c r="X220" s="190">
        <f t="shared" si="39"/>
        <v>0</v>
      </c>
      <c r="Y220" s="209">
        <v>0</v>
      </c>
      <c r="Z220" s="338">
        <f t="shared" si="35"/>
        <v>0</v>
      </c>
      <c r="AA220" s="159"/>
      <c r="AB220" s="159"/>
      <c r="AC220" s="190">
        <f t="shared" si="40"/>
        <v>0</v>
      </c>
      <c r="AD220" s="219">
        <f t="shared" si="40"/>
        <v>0</v>
      </c>
      <c r="AE220" s="190">
        <f t="shared" si="41"/>
        <v>0</v>
      </c>
      <c r="AF220" s="223"/>
      <c r="AG220" s="167">
        <v>0</v>
      </c>
      <c r="AH220" s="152">
        <v>0</v>
      </c>
      <c r="AI220" s="189">
        <f t="shared" si="36"/>
        <v>0</v>
      </c>
      <c r="AJ220" s="190">
        <f t="shared" si="42"/>
        <v>0</v>
      </c>
      <c r="AK220" s="156">
        <v>0</v>
      </c>
      <c r="AL220" s="237">
        <f t="shared" si="37"/>
        <v>0</v>
      </c>
      <c r="AM220" s="248"/>
      <c r="AN220" s="160"/>
      <c r="AO220" s="190">
        <f t="shared" si="43"/>
        <v>0</v>
      </c>
      <c r="AP220" s="219">
        <f t="shared" si="43"/>
        <v>0</v>
      </c>
      <c r="AQ220" s="200">
        <f t="shared" si="44"/>
        <v>0</v>
      </c>
      <c r="AR220" s="223"/>
    </row>
    <row r="221" spans="1:44" hidden="1" x14ac:dyDescent="0.3">
      <c r="A221" s="477"/>
      <c r="B221" s="257" t="s">
        <v>319</v>
      </c>
      <c r="C221" s="386"/>
      <c r="D221" s="386"/>
      <c r="E221" s="386"/>
      <c r="F221" s="386"/>
      <c r="G221" s="386"/>
      <c r="H221" s="386"/>
      <c r="I221" s="267"/>
      <c r="J221" s="15"/>
      <c r="K221" s="15"/>
      <c r="L221" s="15"/>
      <c r="M221" s="15"/>
      <c r="N221" s="15"/>
      <c r="O221" s="15"/>
      <c r="P221" s="15"/>
      <c r="Q221" s="15"/>
      <c r="R221" s="15"/>
      <c r="S221" s="15"/>
      <c r="T221" s="79"/>
      <c r="U221" s="150">
        <v>0</v>
      </c>
      <c r="V221" s="152">
        <v>0</v>
      </c>
      <c r="W221" s="189">
        <f t="shared" si="38"/>
        <v>0</v>
      </c>
      <c r="X221" s="190">
        <f t="shared" si="39"/>
        <v>0</v>
      </c>
      <c r="Y221" s="209">
        <v>0</v>
      </c>
      <c r="Z221" s="338">
        <f t="shared" si="35"/>
        <v>0</v>
      </c>
      <c r="AA221" s="159"/>
      <c r="AB221" s="159"/>
      <c r="AC221" s="190">
        <f t="shared" si="40"/>
        <v>0</v>
      </c>
      <c r="AD221" s="219">
        <f t="shared" si="40"/>
        <v>0</v>
      </c>
      <c r="AE221" s="190">
        <f t="shared" si="41"/>
        <v>0</v>
      </c>
      <c r="AF221" s="223"/>
      <c r="AG221" s="167">
        <v>0</v>
      </c>
      <c r="AH221" s="152">
        <v>0</v>
      </c>
      <c r="AI221" s="189">
        <f t="shared" si="36"/>
        <v>0</v>
      </c>
      <c r="AJ221" s="190">
        <f t="shared" si="42"/>
        <v>0</v>
      </c>
      <c r="AK221" s="156">
        <v>0</v>
      </c>
      <c r="AL221" s="237">
        <f t="shared" si="37"/>
        <v>0</v>
      </c>
      <c r="AM221" s="248"/>
      <c r="AN221" s="160"/>
      <c r="AO221" s="190">
        <f t="shared" si="43"/>
        <v>0</v>
      </c>
      <c r="AP221" s="219">
        <f t="shared" si="43"/>
        <v>0</v>
      </c>
      <c r="AQ221" s="200">
        <f t="shared" si="44"/>
        <v>0</v>
      </c>
      <c r="AR221" s="223"/>
    </row>
    <row r="222" spans="1:44" hidden="1" x14ac:dyDescent="0.3">
      <c r="A222" s="477"/>
      <c r="B222" s="257" t="s">
        <v>320</v>
      </c>
      <c r="C222" s="386"/>
      <c r="D222" s="386"/>
      <c r="E222" s="386"/>
      <c r="F222" s="386"/>
      <c r="G222" s="386"/>
      <c r="H222" s="386"/>
      <c r="I222" s="267"/>
      <c r="J222" s="15"/>
      <c r="K222" s="15"/>
      <c r="L222" s="15"/>
      <c r="M222" s="15"/>
      <c r="N222" s="15"/>
      <c r="O222" s="15"/>
      <c r="P222" s="15"/>
      <c r="Q222" s="15"/>
      <c r="R222" s="15"/>
      <c r="S222" s="15"/>
      <c r="T222" s="79"/>
      <c r="U222" s="150">
        <v>0</v>
      </c>
      <c r="V222" s="152">
        <v>0</v>
      </c>
      <c r="W222" s="189">
        <f t="shared" si="38"/>
        <v>0</v>
      </c>
      <c r="X222" s="190">
        <f t="shared" si="39"/>
        <v>0</v>
      </c>
      <c r="Y222" s="209">
        <v>0</v>
      </c>
      <c r="Z222" s="338">
        <f t="shared" si="35"/>
        <v>0</v>
      </c>
      <c r="AA222" s="159"/>
      <c r="AB222" s="159"/>
      <c r="AC222" s="190">
        <f t="shared" si="40"/>
        <v>0</v>
      </c>
      <c r="AD222" s="219">
        <f t="shared" si="40"/>
        <v>0</v>
      </c>
      <c r="AE222" s="190">
        <f t="shared" si="41"/>
        <v>0</v>
      </c>
      <c r="AF222" s="223"/>
      <c r="AG222" s="167">
        <v>0</v>
      </c>
      <c r="AH222" s="152">
        <v>0</v>
      </c>
      <c r="AI222" s="189">
        <f t="shared" si="36"/>
        <v>0</v>
      </c>
      <c r="AJ222" s="190">
        <f t="shared" si="42"/>
        <v>0</v>
      </c>
      <c r="AK222" s="156">
        <v>0</v>
      </c>
      <c r="AL222" s="237">
        <f t="shared" si="37"/>
        <v>0</v>
      </c>
      <c r="AM222" s="248"/>
      <c r="AN222" s="160"/>
      <c r="AO222" s="190">
        <f t="shared" si="43"/>
        <v>0</v>
      </c>
      <c r="AP222" s="219">
        <f t="shared" si="43"/>
        <v>0</v>
      </c>
      <c r="AQ222" s="200">
        <f t="shared" si="44"/>
        <v>0</v>
      </c>
      <c r="AR222" s="223"/>
    </row>
    <row r="223" spans="1:44" hidden="1" x14ac:dyDescent="0.3">
      <c r="A223" s="477"/>
      <c r="B223" s="257" t="s">
        <v>321</v>
      </c>
      <c r="C223" s="386"/>
      <c r="D223" s="386"/>
      <c r="E223" s="386"/>
      <c r="F223" s="386"/>
      <c r="G223" s="386"/>
      <c r="H223" s="386"/>
      <c r="I223" s="267"/>
      <c r="J223" s="15"/>
      <c r="K223" s="15"/>
      <c r="L223" s="15"/>
      <c r="M223" s="15"/>
      <c r="N223" s="15"/>
      <c r="O223" s="15"/>
      <c r="P223" s="15"/>
      <c r="Q223" s="15"/>
      <c r="R223" s="15"/>
      <c r="S223" s="15"/>
      <c r="T223" s="79"/>
      <c r="U223" s="150">
        <v>0</v>
      </c>
      <c r="V223" s="152">
        <v>0</v>
      </c>
      <c r="W223" s="189">
        <f t="shared" si="38"/>
        <v>0</v>
      </c>
      <c r="X223" s="190">
        <f t="shared" si="39"/>
        <v>0</v>
      </c>
      <c r="Y223" s="209">
        <v>0</v>
      </c>
      <c r="Z223" s="338">
        <f t="shared" si="35"/>
        <v>0</v>
      </c>
      <c r="AA223" s="159"/>
      <c r="AB223" s="159"/>
      <c r="AC223" s="190">
        <f t="shared" si="40"/>
        <v>0</v>
      </c>
      <c r="AD223" s="219">
        <f t="shared" si="40"/>
        <v>0</v>
      </c>
      <c r="AE223" s="190">
        <f t="shared" si="41"/>
        <v>0</v>
      </c>
      <c r="AF223" s="223"/>
      <c r="AG223" s="167">
        <v>0</v>
      </c>
      <c r="AH223" s="152">
        <v>0</v>
      </c>
      <c r="AI223" s="189">
        <f t="shared" si="36"/>
        <v>0</v>
      </c>
      <c r="AJ223" s="190">
        <f t="shared" si="42"/>
        <v>0</v>
      </c>
      <c r="AK223" s="156">
        <v>0</v>
      </c>
      <c r="AL223" s="237">
        <f t="shared" si="37"/>
        <v>0</v>
      </c>
      <c r="AM223" s="248"/>
      <c r="AN223" s="160"/>
      <c r="AO223" s="190">
        <f t="shared" si="43"/>
        <v>0</v>
      </c>
      <c r="AP223" s="219">
        <f t="shared" si="43"/>
        <v>0</v>
      </c>
      <c r="AQ223" s="200">
        <f t="shared" si="44"/>
        <v>0</v>
      </c>
      <c r="AR223" s="223"/>
    </row>
    <row r="224" spans="1:44" hidden="1" x14ac:dyDescent="0.3">
      <c r="A224" s="477"/>
      <c r="B224" s="257" t="s">
        <v>322</v>
      </c>
      <c r="C224" s="386"/>
      <c r="D224" s="386"/>
      <c r="E224" s="386"/>
      <c r="F224" s="386"/>
      <c r="G224" s="386"/>
      <c r="H224" s="386"/>
      <c r="I224" s="267"/>
      <c r="J224" s="15"/>
      <c r="K224" s="15"/>
      <c r="L224" s="15"/>
      <c r="M224" s="15"/>
      <c r="N224" s="15"/>
      <c r="O224" s="15"/>
      <c r="P224" s="15"/>
      <c r="Q224" s="15"/>
      <c r="R224" s="15"/>
      <c r="S224" s="15"/>
      <c r="T224" s="79"/>
      <c r="U224" s="150">
        <v>0</v>
      </c>
      <c r="V224" s="152">
        <v>0</v>
      </c>
      <c r="W224" s="189">
        <f t="shared" si="38"/>
        <v>0</v>
      </c>
      <c r="X224" s="190">
        <f t="shared" si="39"/>
        <v>0</v>
      </c>
      <c r="Y224" s="209">
        <v>0</v>
      </c>
      <c r="Z224" s="338">
        <f t="shared" si="35"/>
        <v>0</v>
      </c>
      <c r="AA224" s="159"/>
      <c r="AB224" s="159"/>
      <c r="AC224" s="190">
        <f t="shared" si="40"/>
        <v>0</v>
      </c>
      <c r="AD224" s="219">
        <f t="shared" si="40"/>
        <v>0</v>
      </c>
      <c r="AE224" s="190">
        <f t="shared" si="41"/>
        <v>0</v>
      </c>
      <c r="AF224" s="223"/>
      <c r="AG224" s="167">
        <v>0</v>
      </c>
      <c r="AH224" s="152">
        <v>0</v>
      </c>
      <c r="AI224" s="189">
        <f t="shared" si="36"/>
        <v>0</v>
      </c>
      <c r="AJ224" s="190">
        <f t="shared" si="42"/>
        <v>0</v>
      </c>
      <c r="AK224" s="156">
        <v>0</v>
      </c>
      <c r="AL224" s="237">
        <f t="shared" si="37"/>
        <v>0</v>
      </c>
      <c r="AM224" s="248"/>
      <c r="AN224" s="160"/>
      <c r="AO224" s="190">
        <f t="shared" si="43"/>
        <v>0</v>
      </c>
      <c r="AP224" s="219">
        <f t="shared" si="43"/>
        <v>0</v>
      </c>
      <c r="AQ224" s="200">
        <f t="shared" si="44"/>
        <v>0</v>
      </c>
      <c r="AR224" s="223"/>
    </row>
    <row r="225" spans="1:44" hidden="1" x14ac:dyDescent="0.3">
      <c r="A225" s="477"/>
      <c r="B225" s="257" t="s">
        <v>323</v>
      </c>
      <c r="C225" s="386"/>
      <c r="D225" s="386"/>
      <c r="E225" s="386"/>
      <c r="F225" s="386"/>
      <c r="G225" s="386"/>
      <c r="H225" s="386"/>
      <c r="I225" s="267"/>
      <c r="J225" s="15"/>
      <c r="K225" s="15"/>
      <c r="L225" s="15"/>
      <c r="M225" s="15"/>
      <c r="N225" s="15"/>
      <c r="O225" s="15"/>
      <c r="P225" s="15"/>
      <c r="Q225" s="15"/>
      <c r="R225" s="15"/>
      <c r="S225" s="15"/>
      <c r="T225" s="79"/>
      <c r="U225" s="150">
        <v>0</v>
      </c>
      <c r="V225" s="152">
        <v>0</v>
      </c>
      <c r="W225" s="189">
        <f t="shared" si="38"/>
        <v>0</v>
      </c>
      <c r="X225" s="190">
        <f t="shared" si="39"/>
        <v>0</v>
      </c>
      <c r="Y225" s="209">
        <v>0</v>
      </c>
      <c r="Z225" s="338">
        <f t="shared" si="35"/>
        <v>0</v>
      </c>
      <c r="AA225" s="159"/>
      <c r="AB225" s="159"/>
      <c r="AC225" s="190">
        <f t="shared" si="40"/>
        <v>0</v>
      </c>
      <c r="AD225" s="219">
        <f t="shared" si="40"/>
        <v>0</v>
      </c>
      <c r="AE225" s="190">
        <f t="shared" si="41"/>
        <v>0</v>
      </c>
      <c r="AF225" s="223"/>
      <c r="AG225" s="167">
        <v>0</v>
      </c>
      <c r="AH225" s="152">
        <v>0</v>
      </c>
      <c r="AI225" s="189">
        <f t="shared" si="36"/>
        <v>0</v>
      </c>
      <c r="AJ225" s="190">
        <f t="shared" si="42"/>
        <v>0</v>
      </c>
      <c r="AK225" s="156">
        <v>0</v>
      </c>
      <c r="AL225" s="237">
        <f t="shared" si="37"/>
        <v>0</v>
      </c>
      <c r="AM225" s="248"/>
      <c r="AN225" s="160"/>
      <c r="AO225" s="190">
        <f t="shared" si="43"/>
        <v>0</v>
      </c>
      <c r="AP225" s="219">
        <f t="shared" si="43"/>
        <v>0</v>
      </c>
      <c r="AQ225" s="200">
        <f t="shared" si="44"/>
        <v>0</v>
      </c>
      <c r="AR225" s="223"/>
    </row>
    <row r="226" spans="1:44" hidden="1" x14ac:dyDescent="0.3">
      <c r="A226" s="477"/>
      <c r="B226" s="257" t="s">
        <v>324</v>
      </c>
      <c r="C226" s="386"/>
      <c r="D226" s="386"/>
      <c r="E226" s="386"/>
      <c r="F226" s="386"/>
      <c r="G226" s="386"/>
      <c r="H226" s="386"/>
      <c r="I226" s="267"/>
      <c r="J226" s="15"/>
      <c r="K226" s="15"/>
      <c r="L226" s="15"/>
      <c r="M226" s="15"/>
      <c r="N226" s="15"/>
      <c r="O226" s="15"/>
      <c r="P226" s="15"/>
      <c r="Q226" s="15"/>
      <c r="R226" s="15"/>
      <c r="S226" s="15"/>
      <c r="T226" s="79"/>
      <c r="U226" s="150">
        <v>0</v>
      </c>
      <c r="V226" s="152">
        <v>0</v>
      </c>
      <c r="W226" s="189">
        <f t="shared" si="38"/>
        <v>0</v>
      </c>
      <c r="X226" s="190">
        <f t="shared" si="39"/>
        <v>0</v>
      </c>
      <c r="Y226" s="209">
        <v>0</v>
      </c>
      <c r="Z226" s="338">
        <f t="shared" si="35"/>
        <v>0</v>
      </c>
      <c r="AA226" s="159"/>
      <c r="AB226" s="159"/>
      <c r="AC226" s="190">
        <f t="shared" si="40"/>
        <v>0</v>
      </c>
      <c r="AD226" s="219">
        <f t="shared" si="40"/>
        <v>0</v>
      </c>
      <c r="AE226" s="190">
        <f t="shared" si="41"/>
        <v>0</v>
      </c>
      <c r="AF226" s="223"/>
      <c r="AG226" s="167">
        <v>0</v>
      </c>
      <c r="AH226" s="152">
        <v>0</v>
      </c>
      <c r="AI226" s="189">
        <f t="shared" si="36"/>
        <v>0</v>
      </c>
      <c r="AJ226" s="190">
        <f t="shared" si="42"/>
        <v>0</v>
      </c>
      <c r="AK226" s="156">
        <v>0</v>
      </c>
      <c r="AL226" s="237">
        <f t="shared" si="37"/>
        <v>0</v>
      </c>
      <c r="AM226" s="248"/>
      <c r="AN226" s="160"/>
      <c r="AO226" s="190">
        <f t="shared" si="43"/>
        <v>0</v>
      </c>
      <c r="AP226" s="219">
        <f t="shared" si="43"/>
        <v>0</v>
      </c>
      <c r="AQ226" s="200">
        <f t="shared" si="44"/>
        <v>0</v>
      </c>
      <c r="AR226" s="223"/>
    </row>
    <row r="227" spans="1:44" hidden="1" x14ac:dyDescent="0.3">
      <c r="A227" s="477"/>
      <c r="B227" s="257" t="s">
        <v>325</v>
      </c>
      <c r="C227" s="386"/>
      <c r="D227" s="386"/>
      <c r="E227" s="386"/>
      <c r="F227" s="386"/>
      <c r="G227" s="386"/>
      <c r="H227" s="386"/>
      <c r="I227" s="267"/>
      <c r="J227" s="15"/>
      <c r="K227" s="15"/>
      <c r="L227" s="15"/>
      <c r="M227" s="15"/>
      <c r="N227" s="15"/>
      <c r="O227" s="15"/>
      <c r="P227" s="15"/>
      <c r="Q227" s="15"/>
      <c r="R227" s="15"/>
      <c r="S227" s="15"/>
      <c r="T227" s="79"/>
      <c r="U227" s="150">
        <v>0</v>
      </c>
      <c r="V227" s="152">
        <v>0</v>
      </c>
      <c r="W227" s="189">
        <f t="shared" si="38"/>
        <v>0</v>
      </c>
      <c r="X227" s="190">
        <f t="shared" si="39"/>
        <v>0</v>
      </c>
      <c r="Y227" s="209">
        <v>0</v>
      </c>
      <c r="Z227" s="338">
        <f t="shared" si="35"/>
        <v>0</v>
      </c>
      <c r="AA227" s="159"/>
      <c r="AB227" s="159"/>
      <c r="AC227" s="190">
        <f t="shared" si="40"/>
        <v>0</v>
      </c>
      <c r="AD227" s="219">
        <f t="shared" si="40"/>
        <v>0</v>
      </c>
      <c r="AE227" s="190">
        <f t="shared" si="41"/>
        <v>0</v>
      </c>
      <c r="AF227" s="223"/>
      <c r="AG227" s="167">
        <v>0</v>
      </c>
      <c r="AH227" s="152">
        <v>0</v>
      </c>
      <c r="AI227" s="189">
        <f t="shared" si="36"/>
        <v>0</v>
      </c>
      <c r="AJ227" s="190">
        <f t="shared" si="42"/>
        <v>0</v>
      </c>
      <c r="AK227" s="156">
        <v>0</v>
      </c>
      <c r="AL227" s="237">
        <f t="shared" si="37"/>
        <v>0</v>
      </c>
      <c r="AM227" s="248"/>
      <c r="AN227" s="160"/>
      <c r="AO227" s="190">
        <f t="shared" si="43"/>
        <v>0</v>
      </c>
      <c r="AP227" s="219">
        <f t="shared" si="43"/>
        <v>0</v>
      </c>
      <c r="AQ227" s="200">
        <f t="shared" si="44"/>
        <v>0</v>
      </c>
      <c r="AR227" s="223"/>
    </row>
    <row r="228" spans="1:44" hidden="1" x14ac:dyDescent="0.3">
      <c r="A228" s="477"/>
      <c r="B228" s="257" t="s">
        <v>326</v>
      </c>
      <c r="C228" s="386"/>
      <c r="D228" s="386"/>
      <c r="E228" s="386"/>
      <c r="F228" s="386"/>
      <c r="G228" s="386"/>
      <c r="H228" s="386"/>
      <c r="I228" s="267"/>
      <c r="J228" s="15"/>
      <c r="K228" s="15"/>
      <c r="L228" s="15"/>
      <c r="M228" s="15"/>
      <c r="N228" s="15"/>
      <c r="O228" s="15"/>
      <c r="P228" s="15"/>
      <c r="Q228" s="15"/>
      <c r="R228" s="15"/>
      <c r="S228" s="15"/>
      <c r="T228" s="79"/>
      <c r="U228" s="150">
        <v>0</v>
      </c>
      <c r="V228" s="152">
        <v>0</v>
      </c>
      <c r="W228" s="189">
        <f t="shared" si="38"/>
        <v>0</v>
      </c>
      <c r="X228" s="190">
        <f t="shared" si="39"/>
        <v>0</v>
      </c>
      <c r="Y228" s="209">
        <v>0</v>
      </c>
      <c r="Z228" s="338">
        <f t="shared" si="35"/>
        <v>0</v>
      </c>
      <c r="AA228" s="159"/>
      <c r="AB228" s="159"/>
      <c r="AC228" s="190">
        <f t="shared" si="40"/>
        <v>0</v>
      </c>
      <c r="AD228" s="219">
        <f t="shared" si="40"/>
        <v>0</v>
      </c>
      <c r="AE228" s="190">
        <f t="shared" si="41"/>
        <v>0</v>
      </c>
      <c r="AF228" s="223"/>
      <c r="AG228" s="167">
        <v>0</v>
      </c>
      <c r="AH228" s="152">
        <v>0</v>
      </c>
      <c r="AI228" s="189">
        <f t="shared" si="36"/>
        <v>0</v>
      </c>
      <c r="AJ228" s="190">
        <f t="shared" si="42"/>
        <v>0</v>
      </c>
      <c r="AK228" s="156">
        <v>0</v>
      </c>
      <c r="AL228" s="237">
        <f t="shared" si="37"/>
        <v>0</v>
      </c>
      <c r="AM228" s="248"/>
      <c r="AN228" s="160"/>
      <c r="AO228" s="190">
        <f t="shared" si="43"/>
        <v>0</v>
      </c>
      <c r="AP228" s="219">
        <f t="shared" si="43"/>
        <v>0</v>
      </c>
      <c r="AQ228" s="200">
        <f t="shared" si="44"/>
        <v>0</v>
      </c>
      <c r="AR228" s="223"/>
    </row>
    <row r="229" spans="1:44" hidden="1" x14ac:dyDescent="0.3">
      <c r="A229" s="477"/>
      <c r="B229" s="257" t="s">
        <v>327</v>
      </c>
      <c r="C229" s="386"/>
      <c r="D229" s="386"/>
      <c r="E229" s="386"/>
      <c r="F229" s="386"/>
      <c r="G229" s="386"/>
      <c r="H229" s="386"/>
      <c r="I229" s="267"/>
      <c r="J229" s="15"/>
      <c r="K229" s="15"/>
      <c r="L229" s="15"/>
      <c r="M229" s="15"/>
      <c r="N229" s="15"/>
      <c r="O229" s="15"/>
      <c r="P229" s="15"/>
      <c r="Q229" s="15"/>
      <c r="R229" s="15"/>
      <c r="S229" s="15"/>
      <c r="T229" s="79"/>
      <c r="U229" s="150">
        <v>0</v>
      </c>
      <c r="V229" s="152">
        <v>0</v>
      </c>
      <c r="W229" s="189">
        <f t="shared" si="38"/>
        <v>0</v>
      </c>
      <c r="X229" s="190">
        <f t="shared" si="39"/>
        <v>0</v>
      </c>
      <c r="Y229" s="209">
        <v>0</v>
      </c>
      <c r="Z229" s="338">
        <f t="shared" si="35"/>
        <v>0</v>
      </c>
      <c r="AA229" s="159"/>
      <c r="AB229" s="159"/>
      <c r="AC229" s="190">
        <f t="shared" si="40"/>
        <v>0</v>
      </c>
      <c r="AD229" s="219">
        <f t="shared" si="40"/>
        <v>0</v>
      </c>
      <c r="AE229" s="190">
        <f t="shared" si="41"/>
        <v>0</v>
      </c>
      <c r="AF229" s="223"/>
      <c r="AG229" s="167">
        <v>0</v>
      </c>
      <c r="AH229" s="152">
        <v>0</v>
      </c>
      <c r="AI229" s="189">
        <f t="shared" si="36"/>
        <v>0</v>
      </c>
      <c r="AJ229" s="190">
        <f t="shared" si="42"/>
        <v>0</v>
      </c>
      <c r="AK229" s="156">
        <v>0</v>
      </c>
      <c r="AL229" s="237">
        <f t="shared" si="37"/>
        <v>0</v>
      </c>
      <c r="AM229" s="248"/>
      <c r="AN229" s="160"/>
      <c r="AO229" s="190">
        <f t="shared" si="43"/>
        <v>0</v>
      </c>
      <c r="AP229" s="219">
        <f t="shared" si="43"/>
        <v>0</v>
      </c>
      <c r="AQ229" s="200">
        <f t="shared" si="44"/>
        <v>0</v>
      </c>
      <c r="AR229" s="223"/>
    </row>
    <row r="230" spans="1:44" hidden="1" x14ac:dyDescent="0.3">
      <c r="A230" s="477"/>
      <c r="B230" s="257" t="s">
        <v>328</v>
      </c>
      <c r="C230" s="386"/>
      <c r="D230" s="386"/>
      <c r="E230" s="386"/>
      <c r="F230" s="386"/>
      <c r="G230" s="386"/>
      <c r="H230" s="386"/>
      <c r="I230" s="267"/>
      <c r="J230" s="15"/>
      <c r="K230" s="15"/>
      <c r="L230" s="15"/>
      <c r="M230" s="15"/>
      <c r="N230" s="15"/>
      <c r="O230" s="15"/>
      <c r="P230" s="15"/>
      <c r="Q230" s="15"/>
      <c r="R230" s="15"/>
      <c r="S230" s="15"/>
      <c r="T230" s="79"/>
      <c r="U230" s="150">
        <v>0</v>
      </c>
      <c r="V230" s="152">
        <v>0</v>
      </c>
      <c r="W230" s="189">
        <f t="shared" si="38"/>
        <v>0</v>
      </c>
      <c r="X230" s="190">
        <f t="shared" si="39"/>
        <v>0</v>
      </c>
      <c r="Y230" s="209">
        <v>0</v>
      </c>
      <c r="Z230" s="338">
        <f t="shared" si="35"/>
        <v>0</v>
      </c>
      <c r="AA230" s="159"/>
      <c r="AB230" s="159"/>
      <c r="AC230" s="190">
        <f t="shared" si="40"/>
        <v>0</v>
      </c>
      <c r="AD230" s="219">
        <f t="shared" si="40"/>
        <v>0</v>
      </c>
      <c r="AE230" s="190">
        <f t="shared" si="41"/>
        <v>0</v>
      </c>
      <c r="AF230" s="223"/>
      <c r="AG230" s="167">
        <v>0</v>
      </c>
      <c r="AH230" s="152">
        <v>0</v>
      </c>
      <c r="AI230" s="189">
        <f t="shared" si="36"/>
        <v>0</v>
      </c>
      <c r="AJ230" s="190">
        <f t="shared" si="42"/>
        <v>0</v>
      </c>
      <c r="AK230" s="156">
        <v>0</v>
      </c>
      <c r="AL230" s="237">
        <f t="shared" si="37"/>
        <v>0</v>
      </c>
      <c r="AM230" s="248"/>
      <c r="AN230" s="160"/>
      <c r="AO230" s="190">
        <f t="shared" si="43"/>
        <v>0</v>
      </c>
      <c r="AP230" s="219">
        <f t="shared" si="43"/>
        <v>0</v>
      </c>
      <c r="AQ230" s="200">
        <f t="shared" si="44"/>
        <v>0</v>
      </c>
      <c r="AR230" s="223"/>
    </row>
    <row r="231" spans="1:44" hidden="1" x14ac:dyDescent="0.3">
      <c r="A231" s="477"/>
      <c r="B231" s="257" t="s">
        <v>329</v>
      </c>
      <c r="C231" s="386"/>
      <c r="D231" s="386"/>
      <c r="E231" s="386"/>
      <c r="F231" s="386"/>
      <c r="G231" s="386"/>
      <c r="H231" s="386"/>
      <c r="I231" s="267"/>
      <c r="J231" s="15"/>
      <c r="K231" s="15"/>
      <c r="L231" s="15"/>
      <c r="M231" s="15"/>
      <c r="N231" s="15"/>
      <c r="O231" s="15"/>
      <c r="P231" s="15"/>
      <c r="Q231" s="15"/>
      <c r="R231" s="15"/>
      <c r="S231" s="15"/>
      <c r="T231" s="79"/>
      <c r="U231" s="150">
        <v>0</v>
      </c>
      <c r="V231" s="152">
        <v>0</v>
      </c>
      <c r="W231" s="189">
        <f t="shared" si="38"/>
        <v>0</v>
      </c>
      <c r="X231" s="190">
        <f t="shared" si="39"/>
        <v>0</v>
      </c>
      <c r="Y231" s="209">
        <v>0</v>
      </c>
      <c r="Z231" s="338">
        <f t="shared" si="35"/>
        <v>0</v>
      </c>
      <c r="AA231" s="159"/>
      <c r="AB231" s="159"/>
      <c r="AC231" s="190">
        <f t="shared" si="40"/>
        <v>0</v>
      </c>
      <c r="AD231" s="219">
        <f t="shared" si="40"/>
        <v>0</v>
      </c>
      <c r="AE231" s="190">
        <f t="shared" si="41"/>
        <v>0</v>
      </c>
      <c r="AF231" s="223"/>
      <c r="AG231" s="167">
        <v>0</v>
      </c>
      <c r="AH231" s="152">
        <v>0</v>
      </c>
      <c r="AI231" s="189">
        <f t="shared" si="36"/>
        <v>0</v>
      </c>
      <c r="AJ231" s="190">
        <f t="shared" si="42"/>
        <v>0</v>
      </c>
      <c r="AK231" s="156">
        <v>0</v>
      </c>
      <c r="AL231" s="237">
        <f t="shared" si="37"/>
        <v>0</v>
      </c>
      <c r="AM231" s="248"/>
      <c r="AN231" s="160"/>
      <c r="AO231" s="190">
        <f t="shared" si="43"/>
        <v>0</v>
      </c>
      <c r="AP231" s="219">
        <f t="shared" si="43"/>
        <v>0</v>
      </c>
      <c r="AQ231" s="200">
        <f t="shared" si="44"/>
        <v>0</v>
      </c>
      <c r="AR231" s="223"/>
    </row>
    <row r="232" spans="1:44" hidden="1" x14ac:dyDescent="0.3">
      <c r="A232" s="477"/>
      <c r="B232" s="257" t="s">
        <v>330</v>
      </c>
      <c r="C232" s="386"/>
      <c r="D232" s="386"/>
      <c r="E232" s="386"/>
      <c r="F232" s="386"/>
      <c r="G232" s="386"/>
      <c r="H232" s="386"/>
      <c r="I232" s="267"/>
      <c r="J232" s="15"/>
      <c r="K232" s="15"/>
      <c r="L232" s="15"/>
      <c r="M232" s="15"/>
      <c r="N232" s="15"/>
      <c r="O232" s="15"/>
      <c r="P232" s="15"/>
      <c r="Q232" s="15"/>
      <c r="R232" s="15"/>
      <c r="S232" s="15"/>
      <c r="T232" s="79"/>
      <c r="U232" s="150">
        <v>0</v>
      </c>
      <c r="V232" s="152">
        <v>0</v>
      </c>
      <c r="W232" s="189">
        <f t="shared" si="38"/>
        <v>0</v>
      </c>
      <c r="X232" s="190">
        <f t="shared" si="39"/>
        <v>0</v>
      </c>
      <c r="Y232" s="209">
        <v>0</v>
      </c>
      <c r="Z232" s="338">
        <f t="shared" si="35"/>
        <v>0</v>
      </c>
      <c r="AA232" s="159"/>
      <c r="AB232" s="159"/>
      <c r="AC232" s="190">
        <f t="shared" si="40"/>
        <v>0</v>
      </c>
      <c r="AD232" s="219">
        <f t="shared" si="40"/>
        <v>0</v>
      </c>
      <c r="AE232" s="190">
        <f t="shared" si="41"/>
        <v>0</v>
      </c>
      <c r="AF232" s="223"/>
      <c r="AG232" s="167">
        <v>0</v>
      </c>
      <c r="AH232" s="152">
        <v>0</v>
      </c>
      <c r="AI232" s="189">
        <f t="shared" si="36"/>
        <v>0</v>
      </c>
      <c r="AJ232" s="190">
        <f t="shared" si="42"/>
        <v>0</v>
      </c>
      <c r="AK232" s="156">
        <v>0</v>
      </c>
      <c r="AL232" s="237">
        <f t="shared" si="37"/>
        <v>0</v>
      </c>
      <c r="AM232" s="248"/>
      <c r="AN232" s="160"/>
      <c r="AO232" s="190">
        <f t="shared" si="43"/>
        <v>0</v>
      </c>
      <c r="AP232" s="219">
        <f t="shared" si="43"/>
        <v>0</v>
      </c>
      <c r="AQ232" s="200">
        <f t="shared" si="44"/>
        <v>0</v>
      </c>
      <c r="AR232" s="223"/>
    </row>
    <row r="233" spans="1:44" hidden="1" x14ac:dyDescent="0.3">
      <c r="A233" s="477"/>
      <c r="B233" s="257" t="s">
        <v>331</v>
      </c>
      <c r="C233" s="386"/>
      <c r="D233" s="386"/>
      <c r="E233" s="386"/>
      <c r="F233" s="386"/>
      <c r="G233" s="386"/>
      <c r="H233" s="386"/>
      <c r="I233" s="267"/>
      <c r="J233" s="15"/>
      <c r="K233" s="15"/>
      <c r="L233" s="15"/>
      <c r="M233" s="15"/>
      <c r="N233" s="15"/>
      <c r="O233" s="15"/>
      <c r="P233" s="15"/>
      <c r="Q233" s="15"/>
      <c r="R233" s="15"/>
      <c r="S233" s="15"/>
      <c r="T233" s="79"/>
      <c r="U233" s="150">
        <v>0</v>
      </c>
      <c r="V233" s="152">
        <v>0</v>
      </c>
      <c r="W233" s="189">
        <f t="shared" si="38"/>
        <v>0</v>
      </c>
      <c r="X233" s="190">
        <f t="shared" si="39"/>
        <v>0</v>
      </c>
      <c r="Y233" s="209">
        <v>0</v>
      </c>
      <c r="Z233" s="338">
        <f t="shared" si="35"/>
        <v>0</v>
      </c>
      <c r="AA233" s="159"/>
      <c r="AB233" s="159"/>
      <c r="AC233" s="190">
        <f t="shared" si="40"/>
        <v>0</v>
      </c>
      <c r="AD233" s="219">
        <f t="shared" si="40"/>
        <v>0</v>
      </c>
      <c r="AE233" s="190">
        <f t="shared" si="41"/>
        <v>0</v>
      </c>
      <c r="AF233" s="223"/>
      <c r="AG233" s="167">
        <v>0</v>
      </c>
      <c r="AH233" s="152">
        <v>0</v>
      </c>
      <c r="AI233" s="189">
        <f t="shared" si="36"/>
        <v>0</v>
      </c>
      <c r="AJ233" s="190">
        <f t="shared" si="42"/>
        <v>0</v>
      </c>
      <c r="AK233" s="156">
        <v>0</v>
      </c>
      <c r="AL233" s="237">
        <f t="shared" si="37"/>
        <v>0</v>
      </c>
      <c r="AM233" s="248"/>
      <c r="AN233" s="160"/>
      <c r="AO233" s="190">
        <f t="shared" si="43"/>
        <v>0</v>
      </c>
      <c r="AP233" s="219">
        <f t="shared" si="43"/>
        <v>0</v>
      </c>
      <c r="AQ233" s="200">
        <f t="shared" si="44"/>
        <v>0</v>
      </c>
      <c r="AR233" s="223"/>
    </row>
    <row r="234" spans="1:44" hidden="1" x14ac:dyDescent="0.3">
      <c r="A234" s="477"/>
      <c r="B234" s="257" t="s">
        <v>332</v>
      </c>
      <c r="C234" s="386"/>
      <c r="D234" s="386"/>
      <c r="E234" s="386"/>
      <c r="F234" s="386"/>
      <c r="G234" s="386"/>
      <c r="H234" s="386"/>
      <c r="I234" s="267"/>
      <c r="J234" s="15"/>
      <c r="K234" s="15"/>
      <c r="L234" s="15"/>
      <c r="M234" s="15"/>
      <c r="N234" s="15"/>
      <c r="O234" s="15"/>
      <c r="P234" s="15"/>
      <c r="Q234" s="15"/>
      <c r="R234" s="15"/>
      <c r="S234" s="15"/>
      <c r="T234" s="79"/>
      <c r="U234" s="150">
        <v>0</v>
      </c>
      <c r="V234" s="152">
        <v>0</v>
      </c>
      <c r="W234" s="189">
        <f t="shared" si="38"/>
        <v>0</v>
      </c>
      <c r="X234" s="190">
        <f t="shared" si="39"/>
        <v>0</v>
      </c>
      <c r="Y234" s="209">
        <v>0</v>
      </c>
      <c r="Z234" s="338">
        <f t="shared" si="35"/>
        <v>0</v>
      </c>
      <c r="AA234" s="159"/>
      <c r="AB234" s="159"/>
      <c r="AC234" s="190">
        <f t="shared" si="40"/>
        <v>0</v>
      </c>
      <c r="AD234" s="219">
        <f t="shared" si="40"/>
        <v>0</v>
      </c>
      <c r="AE234" s="190">
        <f t="shared" si="41"/>
        <v>0</v>
      </c>
      <c r="AF234" s="223"/>
      <c r="AG234" s="167">
        <v>0</v>
      </c>
      <c r="AH234" s="152">
        <v>0</v>
      </c>
      <c r="AI234" s="189">
        <f t="shared" si="36"/>
        <v>0</v>
      </c>
      <c r="AJ234" s="190">
        <f t="shared" si="42"/>
        <v>0</v>
      </c>
      <c r="AK234" s="156">
        <v>0</v>
      </c>
      <c r="AL234" s="237">
        <f t="shared" si="37"/>
        <v>0</v>
      </c>
      <c r="AM234" s="248"/>
      <c r="AN234" s="160"/>
      <c r="AO234" s="190">
        <f t="shared" si="43"/>
        <v>0</v>
      </c>
      <c r="AP234" s="219">
        <f t="shared" si="43"/>
        <v>0</v>
      </c>
      <c r="AQ234" s="200">
        <f t="shared" si="44"/>
        <v>0</v>
      </c>
      <c r="AR234" s="223"/>
    </row>
    <row r="235" spans="1:44" hidden="1" x14ac:dyDescent="0.3">
      <c r="A235" s="477"/>
      <c r="B235" s="257" t="s">
        <v>333</v>
      </c>
      <c r="C235" s="386"/>
      <c r="D235" s="386"/>
      <c r="E235" s="386"/>
      <c r="F235" s="386"/>
      <c r="G235" s="386"/>
      <c r="H235" s="386"/>
      <c r="I235" s="267"/>
      <c r="J235" s="15"/>
      <c r="K235" s="15"/>
      <c r="L235" s="15"/>
      <c r="M235" s="15"/>
      <c r="N235" s="15"/>
      <c r="O235" s="15"/>
      <c r="P235" s="15"/>
      <c r="Q235" s="15"/>
      <c r="R235" s="15"/>
      <c r="S235" s="15"/>
      <c r="T235" s="79"/>
      <c r="U235" s="150">
        <v>0</v>
      </c>
      <c r="V235" s="152">
        <v>0</v>
      </c>
      <c r="W235" s="189">
        <f t="shared" si="38"/>
        <v>0</v>
      </c>
      <c r="X235" s="190">
        <f t="shared" si="39"/>
        <v>0</v>
      </c>
      <c r="Y235" s="209">
        <v>0</v>
      </c>
      <c r="Z235" s="338">
        <f t="shared" si="35"/>
        <v>0</v>
      </c>
      <c r="AA235" s="159"/>
      <c r="AB235" s="159"/>
      <c r="AC235" s="190">
        <f t="shared" si="40"/>
        <v>0</v>
      </c>
      <c r="AD235" s="219">
        <f t="shared" si="40"/>
        <v>0</v>
      </c>
      <c r="AE235" s="190">
        <f t="shared" si="41"/>
        <v>0</v>
      </c>
      <c r="AF235" s="223"/>
      <c r="AG235" s="167">
        <v>0</v>
      </c>
      <c r="AH235" s="152">
        <v>0</v>
      </c>
      <c r="AI235" s="189">
        <f t="shared" si="36"/>
        <v>0</v>
      </c>
      <c r="AJ235" s="190">
        <f t="shared" si="42"/>
        <v>0</v>
      </c>
      <c r="AK235" s="156">
        <v>0</v>
      </c>
      <c r="AL235" s="237">
        <f t="shared" si="37"/>
        <v>0</v>
      </c>
      <c r="AM235" s="248"/>
      <c r="AN235" s="160"/>
      <c r="AO235" s="190">
        <f t="shared" si="43"/>
        <v>0</v>
      </c>
      <c r="AP235" s="219">
        <f t="shared" si="43"/>
        <v>0</v>
      </c>
      <c r="AQ235" s="200">
        <f t="shared" si="44"/>
        <v>0</v>
      </c>
      <c r="AR235" s="223"/>
    </row>
    <row r="236" spans="1:44" hidden="1" x14ac:dyDescent="0.3">
      <c r="A236" s="477"/>
      <c r="B236" s="257" t="s">
        <v>334</v>
      </c>
      <c r="C236" s="386"/>
      <c r="D236" s="386"/>
      <c r="E236" s="386"/>
      <c r="F236" s="386"/>
      <c r="G236" s="386"/>
      <c r="H236" s="386"/>
      <c r="I236" s="267"/>
      <c r="J236" s="15"/>
      <c r="K236" s="15"/>
      <c r="L236" s="15"/>
      <c r="M236" s="15"/>
      <c r="N236" s="15"/>
      <c r="O236" s="15"/>
      <c r="P236" s="15"/>
      <c r="Q236" s="15"/>
      <c r="R236" s="15"/>
      <c r="S236" s="15"/>
      <c r="T236" s="79"/>
      <c r="U236" s="150">
        <v>0</v>
      </c>
      <c r="V236" s="152">
        <v>0</v>
      </c>
      <c r="W236" s="189">
        <f t="shared" si="38"/>
        <v>0</v>
      </c>
      <c r="X236" s="190">
        <f t="shared" si="39"/>
        <v>0</v>
      </c>
      <c r="Y236" s="209">
        <v>0</v>
      </c>
      <c r="Z236" s="338">
        <f t="shared" si="35"/>
        <v>0</v>
      </c>
      <c r="AA236" s="159"/>
      <c r="AB236" s="159"/>
      <c r="AC236" s="190">
        <f t="shared" si="40"/>
        <v>0</v>
      </c>
      <c r="AD236" s="219">
        <f t="shared" si="40"/>
        <v>0</v>
      </c>
      <c r="AE236" s="190">
        <f t="shared" si="41"/>
        <v>0</v>
      </c>
      <c r="AF236" s="223"/>
      <c r="AG236" s="167">
        <v>0</v>
      </c>
      <c r="AH236" s="152">
        <v>0</v>
      </c>
      <c r="AI236" s="189">
        <f t="shared" si="36"/>
        <v>0</v>
      </c>
      <c r="AJ236" s="190">
        <f t="shared" si="42"/>
        <v>0</v>
      </c>
      <c r="AK236" s="156">
        <v>0</v>
      </c>
      <c r="AL236" s="237">
        <f t="shared" si="37"/>
        <v>0</v>
      </c>
      <c r="AM236" s="248"/>
      <c r="AN236" s="160"/>
      <c r="AO236" s="190">
        <f t="shared" si="43"/>
        <v>0</v>
      </c>
      <c r="AP236" s="219">
        <f t="shared" si="43"/>
        <v>0</v>
      </c>
      <c r="AQ236" s="200">
        <f t="shared" si="44"/>
        <v>0</v>
      </c>
      <c r="AR236" s="223"/>
    </row>
    <row r="237" spans="1:44" hidden="1" x14ac:dyDescent="0.3">
      <c r="A237" s="477"/>
      <c r="B237" s="257" t="s">
        <v>335</v>
      </c>
      <c r="C237" s="386"/>
      <c r="D237" s="386"/>
      <c r="E237" s="386"/>
      <c r="F237" s="386"/>
      <c r="G237" s="386"/>
      <c r="H237" s="386"/>
      <c r="I237" s="267"/>
      <c r="J237" s="15"/>
      <c r="K237" s="15"/>
      <c r="L237" s="15"/>
      <c r="M237" s="15"/>
      <c r="N237" s="15"/>
      <c r="O237" s="15"/>
      <c r="P237" s="15"/>
      <c r="Q237" s="15"/>
      <c r="R237" s="15"/>
      <c r="S237" s="15"/>
      <c r="T237" s="79"/>
      <c r="U237" s="150">
        <v>0</v>
      </c>
      <c r="V237" s="152">
        <v>0</v>
      </c>
      <c r="W237" s="189">
        <f t="shared" si="38"/>
        <v>0</v>
      </c>
      <c r="X237" s="190">
        <f t="shared" si="39"/>
        <v>0</v>
      </c>
      <c r="Y237" s="209">
        <v>0</v>
      </c>
      <c r="Z237" s="338">
        <f t="shared" si="35"/>
        <v>0</v>
      </c>
      <c r="AA237" s="159"/>
      <c r="AB237" s="159"/>
      <c r="AC237" s="190">
        <f t="shared" si="40"/>
        <v>0</v>
      </c>
      <c r="AD237" s="219">
        <f t="shared" si="40"/>
        <v>0</v>
      </c>
      <c r="AE237" s="190">
        <f t="shared" si="41"/>
        <v>0</v>
      </c>
      <c r="AF237" s="223"/>
      <c r="AG237" s="167">
        <v>0</v>
      </c>
      <c r="AH237" s="152">
        <v>0</v>
      </c>
      <c r="AI237" s="189">
        <f t="shared" si="36"/>
        <v>0</v>
      </c>
      <c r="AJ237" s="190">
        <f t="shared" si="42"/>
        <v>0</v>
      </c>
      <c r="AK237" s="156">
        <v>0</v>
      </c>
      <c r="AL237" s="237">
        <f t="shared" si="37"/>
        <v>0</v>
      </c>
      <c r="AM237" s="248"/>
      <c r="AN237" s="160"/>
      <c r="AO237" s="190">
        <f t="shared" si="43"/>
        <v>0</v>
      </c>
      <c r="AP237" s="219">
        <f t="shared" si="43"/>
        <v>0</v>
      </c>
      <c r="AQ237" s="200">
        <f t="shared" si="44"/>
        <v>0</v>
      </c>
      <c r="AR237" s="223"/>
    </row>
    <row r="238" spans="1:44" hidden="1" x14ac:dyDescent="0.3">
      <c r="A238" s="477"/>
      <c r="B238" s="257" t="s">
        <v>336</v>
      </c>
      <c r="C238" s="386"/>
      <c r="D238" s="386"/>
      <c r="E238" s="386"/>
      <c r="F238" s="386"/>
      <c r="G238" s="386"/>
      <c r="H238" s="386"/>
      <c r="I238" s="267"/>
      <c r="J238" s="15"/>
      <c r="K238" s="15"/>
      <c r="L238" s="15"/>
      <c r="M238" s="15"/>
      <c r="N238" s="15"/>
      <c r="O238" s="15"/>
      <c r="P238" s="15"/>
      <c r="Q238" s="15"/>
      <c r="R238" s="15"/>
      <c r="S238" s="15"/>
      <c r="T238" s="79"/>
      <c r="U238" s="150">
        <v>0</v>
      </c>
      <c r="V238" s="152">
        <v>0</v>
      </c>
      <c r="W238" s="189">
        <f t="shared" si="38"/>
        <v>0</v>
      </c>
      <c r="X238" s="190">
        <f t="shared" si="39"/>
        <v>0</v>
      </c>
      <c r="Y238" s="209">
        <v>0</v>
      </c>
      <c r="Z238" s="338">
        <f t="shared" si="35"/>
        <v>0</v>
      </c>
      <c r="AA238" s="159"/>
      <c r="AB238" s="159"/>
      <c r="AC238" s="190">
        <f t="shared" si="40"/>
        <v>0</v>
      </c>
      <c r="AD238" s="219">
        <f t="shared" si="40"/>
        <v>0</v>
      </c>
      <c r="AE238" s="190">
        <f t="shared" si="41"/>
        <v>0</v>
      </c>
      <c r="AF238" s="223"/>
      <c r="AG238" s="167">
        <v>0</v>
      </c>
      <c r="AH238" s="152">
        <v>0</v>
      </c>
      <c r="AI238" s="189">
        <f t="shared" si="36"/>
        <v>0</v>
      </c>
      <c r="AJ238" s="190">
        <f t="shared" si="42"/>
        <v>0</v>
      </c>
      <c r="AK238" s="156">
        <v>0</v>
      </c>
      <c r="AL238" s="237">
        <f t="shared" si="37"/>
        <v>0</v>
      </c>
      <c r="AM238" s="248"/>
      <c r="AN238" s="160"/>
      <c r="AO238" s="190">
        <f t="shared" si="43"/>
        <v>0</v>
      </c>
      <c r="AP238" s="219">
        <f t="shared" si="43"/>
        <v>0</v>
      </c>
      <c r="AQ238" s="200">
        <f t="shared" si="44"/>
        <v>0</v>
      </c>
      <c r="AR238" s="223"/>
    </row>
    <row r="239" spans="1:44" hidden="1" x14ac:dyDescent="0.3">
      <c r="A239" s="477"/>
      <c r="B239" s="257" t="s">
        <v>337</v>
      </c>
      <c r="C239" s="386"/>
      <c r="D239" s="386"/>
      <c r="E239" s="386"/>
      <c r="F239" s="386"/>
      <c r="G239" s="386"/>
      <c r="H239" s="386"/>
      <c r="I239" s="267"/>
      <c r="J239" s="15"/>
      <c r="K239" s="15"/>
      <c r="L239" s="15"/>
      <c r="M239" s="15"/>
      <c r="N239" s="15"/>
      <c r="O239" s="15"/>
      <c r="P239" s="15"/>
      <c r="Q239" s="15"/>
      <c r="R239" s="15"/>
      <c r="S239" s="15"/>
      <c r="T239" s="79"/>
      <c r="U239" s="150">
        <v>0</v>
      </c>
      <c r="V239" s="152">
        <v>0</v>
      </c>
      <c r="W239" s="189">
        <f t="shared" si="38"/>
        <v>0</v>
      </c>
      <c r="X239" s="190">
        <f t="shared" si="39"/>
        <v>0</v>
      </c>
      <c r="Y239" s="209">
        <v>0</v>
      </c>
      <c r="Z239" s="338">
        <f t="shared" si="35"/>
        <v>0</v>
      </c>
      <c r="AA239" s="159"/>
      <c r="AB239" s="159"/>
      <c r="AC239" s="190">
        <f t="shared" si="40"/>
        <v>0</v>
      </c>
      <c r="AD239" s="219">
        <f t="shared" si="40"/>
        <v>0</v>
      </c>
      <c r="AE239" s="190">
        <f t="shared" si="41"/>
        <v>0</v>
      </c>
      <c r="AF239" s="223"/>
      <c r="AG239" s="167">
        <v>0</v>
      </c>
      <c r="AH239" s="152">
        <v>0</v>
      </c>
      <c r="AI239" s="189">
        <f t="shared" si="36"/>
        <v>0</v>
      </c>
      <c r="AJ239" s="190">
        <f t="shared" si="42"/>
        <v>0</v>
      </c>
      <c r="AK239" s="156">
        <v>0</v>
      </c>
      <c r="AL239" s="237">
        <f t="shared" si="37"/>
        <v>0</v>
      </c>
      <c r="AM239" s="248"/>
      <c r="AN239" s="160"/>
      <c r="AO239" s="190">
        <f t="shared" si="43"/>
        <v>0</v>
      </c>
      <c r="AP239" s="219">
        <f t="shared" si="43"/>
        <v>0</v>
      </c>
      <c r="AQ239" s="200">
        <f t="shared" si="44"/>
        <v>0</v>
      </c>
      <c r="AR239" s="223"/>
    </row>
    <row r="240" spans="1:44" hidden="1" x14ac:dyDescent="0.3">
      <c r="A240" s="477"/>
      <c r="B240" s="257" t="s">
        <v>338</v>
      </c>
      <c r="C240" s="386"/>
      <c r="D240" s="386"/>
      <c r="E240" s="386"/>
      <c r="F240" s="386"/>
      <c r="G240" s="386"/>
      <c r="H240" s="386"/>
      <c r="I240" s="267"/>
      <c r="J240" s="15"/>
      <c r="K240" s="15"/>
      <c r="L240" s="15"/>
      <c r="M240" s="15"/>
      <c r="N240" s="15"/>
      <c r="O240" s="15"/>
      <c r="P240" s="15"/>
      <c r="Q240" s="15"/>
      <c r="R240" s="15"/>
      <c r="S240" s="15"/>
      <c r="T240" s="79"/>
      <c r="U240" s="150">
        <v>0</v>
      </c>
      <c r="V240" s="152">
        <v>0</v>
      </c>
      <c r="W240" s="189">
        <f t="shared" si="38"/>
        <v>0</v>
      </c>
      <c r="X240" s="190">
        <f t="shared" si="39"/>
        <v>0</v>
      </c>
      <c r="Y240" s="209">
        <v>0</v>
      </c>
      <c r="Z240" s="338">
        <f t="shared" si="35"/>
        <v>0</v>
      </c>
      <c r="AA240" s="159"/>
      <c r="AB240" s="159"/>
      <c r="AC240" s="190">
        <f t="shared" si="40"/>
        <v>0</v>
      </c>
      <c r="AD240" s="219">
        <f t="shared" si="40"/>
        <v>0</v>
      </c>
      <c r="AE240" s="190">
        <f t="shared" si="41"/>
        <v>0</v>
      </c>
      <c r="AF240" s="223"/>
      <c r="AG240" s="167">
        <v>0</v>
      </c>
      <c r="AH240" s="152">
        <v>0</v>
      </c>
      <c r="AI240" s="189">
        <f t="shared" si="36"/>
        <v>0</v>
      </c>
      <c r="AJ240" s="190">
        <f t="shared" si="42"/>
        <v>0</v>
      </c>
      <c r="AK240" s="156">
        <v>0</v>
      </c>
      <c r="AL240" s="237">
        <f t="shared" si="37"/>
        <v>0</v>
      </c>
      <c r="AM240" s="248"/>
      <c r="AN240" s="160"/>
      <c r="AO240" s="190">
        <f t="shared" si="43"/>
        <v>0</v>
      </c>
      <c r="AP240" s="219">
        <f t="shared" si="43"/>
        <v>0</v>
      </c>
      <c r="AQ240" s="200">
        <f t="shared" si="44"/>
        <v>0</v>
      </c>
      <c r="AR240" s="223"/>
    </row>
    <row r="241" spans="1:44" hidden="1" x14ac:dyDescent="0.3">
      <c r="A241" s="477"/>
      <c r="B241" s="257" t="s">
        <v>339</v>
      </c>
      <c r="C241" s="386"/>
      <c r="D241" s="386"/>
      <c r="E241" s="386"/>
      <c r="F241" s="386"/>
      <c r="G241" s="386"/>
      <c r="H241" s="386"/>
      <c r="I241" s="267"/>
      <c r="J241" s="15"/>
      <c r="K241" s="15"/>
      <c r="L241" s="15"/>
      <c r="M241" s="15"/>
      <c r="N241" s="15"/>
      <c r="O241" s="15"/>
      <c r="P241" s="15"/>
      <c r="Q241" s="15"/>
      <c r="R241" s="15"/>
      <c r="S241" s="15"/>
      <c r="T241" s="79"/>
      <c r="U241" s="150">
        <v>0</v>
      </c>
      <c r="V241" s="152">
        <v>0</v>
      </c>
      <c r="W241" s="189">
        <f t="shared" si="38"/>
        <v>0</v>
      </c>
      <c r="X241" s="190">
        <f t="shared" si="39"/>
        <v>0</v>
      </c>
      <c r="Y241" s="209">
        <v>0</v>
      </c>
      <c r="Z241" s="338">
        <f t="shared" si="35"/>
        <v>0</v>
      </c>
      <c r="AA241" s="159"/>
      <c r="AB241" s="159"/>
      <c r="AC241" s="190">
        <f t="shared" si="40"/>
        <v>0</v>
      </c>
      <c r="AD241" s="219">
        <f t="shared" si="40"/>
        <v>0</v>
      </c>
      <c r="AE241" s="190">
        <f t="shared" si="41"/>
        <v>0</v>
      </c>
      <c r="AF241" s="223"/>
      <c r="AG241" s="167">
        <v>0</v>
      </c>
      <c r="AH241" s="152">
        <v>0</v>
      </c>
      <c r="AI241" s="189">
        <f t="shared" si="36"/>
        <v>0</v>
      </c>
      <c r="AJ241" s="190">
        <f t="shared" si="42"/>
        <v>0</v>
      </c>
      <c r="AK241" s="156">
        <v>0</v>
      </c>
      <c r="AL241" s="237">
        <f t="shared" si="37"/>
        <v>0</v>
      </c>
      <c r="AM241" s="248"/>
      <c r="AN241" s="160"/>
      <c r="AO241" s="190">
        <f t="shared" si="43"/>
        <v>0</v>
      </c>
      <c r="AP241" s="219">
        <f t="shared" si="43"/>
        <v>0</v>
      </c>
      <c r="AQ241" s="200">
        <f t="shared" si="44"/>
        <v>0</v>
      </c>
      <c r="AR241" s="223"/>
    </row>
    <row r="242" spans="1:44" hidden="1" x14ac:dyDescent="0.3">
      <c r="A242" s="477"/>
      <c r="B242" s="257" t="s">
        <v>340</v>
      </c>
      <c r="C242" s="386"/>
      <c r="D242" s="386"/>
      <c r="E242" s="386"/>
      <c r="F242" s="386"/>
      <c r="G242" s="386"/>
      <c r="H242" s="386"/>
      <c r="I242" s="267"/>
      <c r="J242" s="15"/>
      <c r="K242" s="15"/>
      <c r="L242" s="15"/>
      <c r="M242" s="15"/>
      <c r="N242" s="15"/>
      <c r="O242" s="15"/>
      <c r="P242" s="15"/>
      <c r="Q242" s="15"/>
      <c r="R242" s="15"/>
      <c r="S242" s="15"/>
      <c r="T242" s="79"/>
      <c r="U242" s="150">
        <v>0</v>
      </c>
      <c r="V242" s="152">
        <v>0</v>
      </c>
      <c r="W242" s="189">
        <f t="shared" si="38"/>
        <v>0</v>
      </c>
      <c r="X242" s="190">
        <f t="shared" si="39"/>
        <v>0</v>
      </c>
      <c r="Y242" s="209">
        <v>0</v>
      </c>
      <c r="Z242" s="338">
        <f t="shared" si="35"/>
        <v>0</v>
      </c>
      <c r="AA242" s="159"/>
      <c r="AB242" s="159"/>
      <c r="AC242" s="190">
        <f t="shared" si="40"/>
        <v>0</v>
      </c>
      <c r="AD242" s="219">
        <f t="shared" si="40"/>
        <v>0</v>
      </c>
      <c r="AE242" s="190">
        <f t="shared" si="41"/>
        <v>0</v>
      </c>
      <c r="AF242" s="223"/>
      <c r="AG242" s="167">
        <v>0</v>
      </c>
      <c r="AH242" s="152">
        <v>0</v>
      </c>
      <c r="AI242" s="189">
        <f t="shared" si="36"/>
        <v>0</v>
      </c>
      <c r="AJ242" s="190">
        <f t="shared" si="42"/>
        <v>0</v>
      </c>
      <c r="AK242" s="156">
        <v>0</v>
      </c>
      <c r="AL242" s="237">
        <f t="shared" si="37"/>
        <v>0</v>
      </c>
      <c r="AM242" s="248"/>
      <c r="AN242" s="160"/>
      <c r="AO242" s="190">
        <f t="shared" si="43"/>
        <v>0</v>
      </c>
      <c r="AP242" s="219">
        <f t="shared" si="43"/>
        <v>0</v>
      </c>
      <c r="AQ242" s="200">
        <f t="shared" si="44"/>
        <v>0</v>
      </c>
      <c r="AR242" s="223"/>
    </row>
    <row r="243" spans="1:44" hidden="1" x14ac:dyDescent="0.3">
      <c r="A243" s="477"/>
      <c r="B243" s="257" t="s">
        <v>341</v>
      </c>
      <c r="C243" s="386"/>
      <c r="D243" s="386"/>
      <c r="E243" s="386"/>
      <c r="F243" s="386"/>
      <c r="G243" s="386"/>
      <c r="H243" s="386"/>
      <c r="I243" s="267"/>
      <c r="J243" s="15"/>
      <c r="K243" s="15"/>
      <c r="L243" s="15"/>
      <c r="M243" s="15"/>
      <c r="N243" s="15"/>
      <c r="O243" s="15"/>
      <c r="P243" s="15"/>
      <c r="Q243" s="15"/>
      <c r="R243" s="15"/>
      <c r="S243" s="15"/>
      <c r="T243" s="79"/>
      <c r="U243" s="150">
        <v>0</v>
      </c>
      <c r="V243" s="152">
        <v>0</v>
      </c>
      <c r="W243" s="189">
        <f t="shared" si="38"/>
        <v>0</v>
      </c>
      <c r="X243" s="190">
        <f t="shared" si="39"/>
        <v>0</v>
      </c>
      <c r="Y243" s="209">
        <v>0</v>
      </c>
      <c r="Z243" s="338">
        <f t="shared" si="35"/>
        <v>0</v>
      </c>
      <c r="AA243" s="159"/>
      <c r="AB243" s="159"/>
      <c r="AC243" s="190">
        <f t="shared" si="40"/>
        <v>0</v>
      </c>
      <c r="AD243" s="219">
        <f t="shared" si="40"/>
        <v>0</v>
      </c>
      <c r="AE243" s="190">
        <f t="shared" si="41"/>
        <v>0</v>
      </c>
      <c r="AF243" s="223"/>
      <c r="AG243" s="167">
        <v>0</v>
      </c>
      <c r="AH243" s="152">
        <v>0</v>
      </c>
      <c r="AI243" s="189">
        <f t="shared" si="36"/>
        <v>0</v>
      </c>
      <c r="AJ243" s="190">
        <f t="shared" si="42"/>
        <v>0</v>
      </c>
      <c r="AK243" s="156">
        <v>0</v>
      </c>
      <c r="AL243" s="237">
        <f t="shared" si="37"/>
        <v>0</v>
      </c>
      <c r="AM243" s="248"/>
      <c r="AN243" s="160"/>
      <c r="AO243" s="190">
        <f t="shared" si="43"/>
        <v>0</v>
      </c>
      <c r="AP243" s="219">
        <f t="shared" si="43"/>
        <v>0</v>
      </c>
      <c r="AQ243" s="200">
        <f t="shared" si="44"/>
        <v>0</v>
      </c>
      <c r="AR243" s="223"/>
    </row>
    <row r="244" spans="1:44" hidden="1" x14ac:dyDescent="0.3">
      <c r="A244" s="477"/>
      <c r="B244" s="257" t="s">
        <v>342</v>
      </c>
      <c r="C244" s="386"/>
      <c r="D244" s="386"/>
      <c r="E244" s="386"/>
      <c r="F244" s="386"/>
      <c r="G244" s="386"/>
      <c r="H244" s="386"/>
      <c r="I244" s="267"/>
      <c r="J244" s="15"/>
      <c r="K244" s="15"/>
      <c r="L244" s="15"/>
      <c r="M244" s="15"/>
      <c r="N244" s="15"/>
      <c r="O244" s="15"/>
      <c r="P244" s="15"/>
      <c r="Q244" s="15"/>
      <c r="R244" s="15"/>
      <c r="S244" s="15"/>
      <c r="T244" s="79"/>
      <c r="U244" s="150">
        <v>0</v>
      </c>
      <c r="V244" s="152">
        <v>0</v>
      </c>
      <c r="W244" s="189">
        <f t="shared" si="38"/>
        <v>0</v>
      </c>
      <c r="X244" s="190">
        <f t="shared" si="39"/>
        <v>0</v>
      </c>
      <c r="Y244" s="209">
        <v>0</v>
      </c>
      <c r="Z244" s="338">
        <f t="shared" si="35"/>
        <v>0</v>
      </c>
      <c r="AA244" s="159"/>
      <c r="AB244" s="159"/>
      <c r="AC244" s="190">
        <f t="shared" si="40"/>
        <v>0</v>
      </c>
      <c r="AD244" s="219">
        <f t="shared" si="40"/>
        <v>0</v>
      </c>
      <c r="AE244" s="190">
        <f t="shared" si="41"/>
        <v>0</v>
      </c>
      <c r="AF244" s="223"/>
      <c r="AG244" s="167">
        <v>0</v>
      </c>
      <c r="AH244" s="152">
        <v>0</v>
      </c>
      <c r="AI244" s="189">
        <f t="shared" si="36"/>
        <v>0</v>
      </c>
      <c r="AJ244" s="190">
        <f t="shared" si="42"/>
        <v>0</v>
      </c>
      <c r="AK244" s="156">
        <v>0</v>
      </c>
      <c r="AL244" s="237">
        <f t="shared" si="37"/>
        <v>0</v>
      </c>
      <c r="AM244" s="248"/>
      <c r="AN244" s="160"/>
      <c r="AO244" s="190">
        <f t="shared" si="43"/>
        <v>0</v>
      </c>
      <c r="AP244" s="219">
        <f t="shared" si="43"/>
        <v>0</v>
      </c>
      <c r="AQ244" s="200">
        <f t="shared" si="44"/>
        <v>0</v>
      </c>
      <c r="AR244" s="223"/>
    </row>
    <row r="245" spans="1:44" hidden="1" x14ac:dyDescent="0.3">
      <c r="A245" s="477"/>
      <c r="B245" s="257" t="s">
        <v>343</v>
      </c>
      <c r="C245" s="386"/>
      <c r="D245" s="386"/>
      <c r="E245" s="386"/>
      <c r="F245" s="386"/>
      <c r="G245" s="386"/>
      <c r="H245" s="386"/>
      <c r="I245" s="267"/>
      <c r="J245" s="15"/>
      <c r="K245" s="15"/>
      <c r="L245" s="15"/>
      <c r="M245" s="15"/>
      <c r="N245" s="15"/>
      <c r="O245" s="15"/>
      <c r="P245" s="15"/>
      <c r="Q245" s="15"/>
      <c r="R245" s="15"/>
      <c r="S245" s="15"/>
      <c r="T245" s="79"/>
      <c r="U245" s="150">
        <v>0</v>
      </c>
      <c r="V245" s="152">
        <v>0</v>
      </c>
      <c r="W245" s="189">
        <f t="shared" si="38"/>
        <v>0</v>
      </c>
      <c r="X245" s="190">
        <f t="shared" si="39"/>
        <v>0</v>
      </c>
      <c r="Y245" s="209">
        <v>0</v>
      </c>
      <c r="Z245" s="338">
        <f t="shared" si="35"/>
        <v>0</v>
      </c>
      <c r="AA245" s="159"/>
      <c r="AB245" s="159"/>
      <c r="AC245" s="190">
        <f t="shared" si="40"/>
        <v>0</v>
      </c>
      <c r="AD245" s="219">
        <f t="shared" si="40"/>
        <v>0</v>
      </c>
      <c r="AE245" s="190">
        <f t="shared" si="41"/>
        <v>0</v>
      </c>
      <c r="AF245" s="223"/>
      <c r="AG245" s="167">
        <v>0</v>
      </c>
      <c r="AH245" s="152">
        <v>0</v>
      </c>
      <c r="AI245" s="189">
        <f t="shared" si="36"/>
        <v>0</v>
      </c>
      <c r="AJ245" s="190">
        <f t="shared" si="42"/>
        <v>0</v>
      </c>
      <c r="AK245" s="156">
        <v>0</v>
      </c>
      <c r="AL245" s="237">
        <f t="shared" si="37"/>
        <v>0</v>
      </c>
      <c r="AM245" s="248"/>
      <c r="AN245" s="160"/>
      <c r="AO245" s="190">
        <f t="shared" si="43"/>
        <v>0</v>
      </c>
      <c r="AP245" s="219">
        <f t="shared" si="43"/>
        <v>0</v>
      </c>
      <c r="AQ245" s="200">
        <f t="shared" si="44"/>
        <v>0</v>
      </c>
      <c r="AR245" s="223"/>
    </row>
    <row r="246" spans="1:44" hidden="1" x14ac:dyDescent="0.3">
      <c r="A246" s="477"/>
      <c r="B246" s="257" t="s">
        <v>344</v>
      </c>
      <c r="C246" s="386"/>
      <c r="D246" s="386"/>
      <c r="E246" s="386"/>
      <c r="F246" s="386"/>
      <c r="G246" s="386"/>
      <c r="H246" s="386"/>
      <c r="I246" s="267"/>
      <c r="J246" s="15"/>
      <c r="K246" s="15"/>
      <c r="L246" s="15"/>
      <c r="M246" s="15"/>
      <c r="N246" s="15"/>
      <c r="O246" s="15"/>
      <c r="P246" s="15"/>
      <c r="Q246" s="15"/>
      <c r="R246" s="15"/>
      <c r="S246" s="15"/>
      <c r="T246" s="79"/>
      <c r="U246" s="150">
        <v>0</v>
      </c>
      <c r="V246" s="152">
        <v>0</v>
      </c>
      <c r="W246" s="189">
        <f t="shared" si="38"/>
        <v>0</v>
      </c>
      <c r="X246" s="190">
        <f t="shared" si="39"/>
        <v>0</v>
      </c>
      <c r="Y246" s="209">
        <v>0</v>
      </c>
      <c r="Z246" s="338">
        <f t="shared" si="35"/>
        <v>0</v>
      </c>
      <c r="AA246" s="159"/>
      <c r="AB246" s="159"/>
      <c r="AC246" s="190">
        <f t="shared" si="40"/>
        <v>0</v>
      </c>
      <c r="AD246" s="219">
        <f t="shared" si="40"/>
        <v>0</v>
      </c>
      <c r="AE246" s="190">
        <f t="shared" si="41"/>
        <v>0</v>
      </c>
      <c r="AF246" s="223"/>
      <c r="AG246" s="167">
        <v>0</v>
      </c>
      <c r="AH246" s="152">
        <v>0</v>
      </c>
      <c r="AI246" s="189">
        <f t="shared" si="36"/>
        <v>0</v>
      </c>
      <c r="AJ246" s="190">
        <f t="shared" si="42"/>
        <v>0</v>
      </c>
      <c r="AK246" s="156">
        <v>0</v>
      </c>
      <c r="AL246" s="237">
        <f t="shared" si="37"/>
        <v>0</v>
      </c>
      <c r="AM246" s="248"/>
      <c r="AN246" s="160"/>
      <c r="AO246" s="190">
        <f t="shared" si="43"/>
        <v>0</v>
      </c>
      <c r="AP246" s="219">
        <f t="shared" si="43"/>
        <v>0</v>
      </c>
      <c r="AQ246" s="200">
        <f t="shared" si="44"/>
        <v>0</v>
      </c>
      <c r="AR246" s="223"/>
    </row>
    <row r="247" spans="1:44" hidden="1" x14ac:dyDescent="0.3">
      <c r="A247" s="477"/>
      <c r="B247" s="257" t="s">
        <v>345</v>
      </c>
      <c r="C247" s="386"/>
      <c r="D247" s="386"/>
      <c r="E247" s="386"/>
      <c r="F247" s="386"/>
      <c r="G247" s="386"/>
      <c r="H247" s="386"/>
      <c r="I247" s="267"/>
      <c r="J247" s="15"/>
      <c r="K247" s="15"/>
      <c r="L247" s="15"/>
      <c r="M247" s="15"/>
      <c r="N247" s="15"/>
      <c r="O247" s="15"/>
      <c r="P247" s="15"/>
      <c r="Q247" s="15"/>
      <c r="R247" s="15"/>
      <c r="S247" s="15"/>
      <c r="T247" s="79"/>
      <c r="U247" s="150">
        <v>0</v>
      </c>
      <c r="V247" s="152">
        <v>0</v>
      </c>
      <c r="W247" s="189">
        <f t="shared" si="38"/>
        <v>0</v>
      </c>
      <c r="X247" s="190">
        <f t="shared" si="39"/>
        <v>0</v>
      </c>
      <c r="Y247" s="209">
        <v>0</v>
      </c>
      <c r="Z247" s="338">
        <f t="shared" si="35"/>
        <v>0</v>
      </c>
      <c r="AA247" s="159"/>
      <c r="AB247" s="159"/>
      <c r="AC247" s="190">
        <f t="shared" si="40"/>
        <v>0</v>
      </c>
      <c r="AD247" s="219">
        <f t="shared" si="40"/>
        <v>0</v>
      </c>
      <c r="AE247" s="190">
        <f t="shared" si="41"/>
        <v>0</v>
      </c>
      <c r="AF247" s="223"/>
      <c r="AG247" s="167">
        <v>0</v>
      </c>
      <c r="AH247" s="152">
        <v>0</v>
      </c>
      <c r="AI247" s="189">
        <f t="shared" si="36"/>
        <v>0</v>
      </c>
      <c r="AJ247" s="190">
        <f t="shared" si="42"/>
        <v>0</v>
      </c>
      <c r="AK247" s="156">
        <v>0</v>
      </c>
      <c r="AL247" s="237">
        <f t="shared" si="37"/>
        <v>0</v>
      </c>
      <c r="AM247" s="248"/>
      <c r="AN247" s="160"/>
      <c r="AO247" s="190">
        <f t="shared" si="43"/>
        <v>0</v>
      </c>
      <c r="AP247" s="219">
        <f t="shared" si="43"/>
        <v>0</v>
      </c>
      <c r="AQ247" s="200">
        <f t="shared" si="44"/>
        <v>0</v>
      </c>
      <c r="AR247" s="223"/>
    </row>
    <row r="248" spans="1:44" hidden="1" x14ac:dyDescent="0.3">
      <c r="A248" s="477"/>
      <c r="B248" s="257" t="s">
        <v>346</v>
      </c>
      <c r="C248" s="386"/>
      <c r="D248" s="386"/>
      <c r="E248" s="386"/>
      <c r="F248" s="386"/>
      <c r="G248" s="386"/>
      <c r="H248" s="386"/>
      <c r="I248" s="267"/>
      <c r="J248" s="15"/>
      <c r="K248" s="15"/>
      <c r="L248" s="15"/>
      <c r="M248" s="15"/>
      <c r="N248" s="15"/>
      <c r="O248" s="15"/>
      <c r="P248" s="15"/>
      <c r="Q248" s="15"/>
      <c r="R248" s="15"/>
      <c r="S248" s="15"/>
      <c r="T248" s="79"/>
      <c r="U248" s="150">
        <v>0</v>
      </c>
      <c r="V248" s="152">
        <v>0</v>
      </c>
      <c r="W248" s="189">
        <f t="shared" si="38"/>
        <v>0</v>
      </c>
      <c r="X248" s="190">
        <f t="shared" si="39"/>
        <v>0</v>
      </c>
      <c r="Y248" s="209">
        <v>0</v>
      </c>
      <c r="Z248" s="338">
        <f t="shared" si="35"/>
        <v>0</v>
      </c>
      <c r="AA248" s="159"/>
      <c r="AB248" s="159"/>
      <c r="AC248" s="190">
        <f t="shared" si="40"/>
        <v>0</v>
      </c>
      <c r="AD248" s="219">
        <f t="shared" si="40"/>
        <v>0</v>
      </c>
      <c r="AE248" s="190">
        <f t="shared" si="41"/>
        <v>0</v>
      </c>
      <c r="AF248" s="223"/>
      <c r="AG248" s="167">
        <v>0</v>
      </c>
      <c r="AH248" s="152">
        <v>0</v>
      </c>
      <c r="AI248" s="189">
        <f t="shared" si="36"/>
        <v>0</v>
      </c>
      <c r="AJ248" s="190">
        <f t="shared" si="42"/>
        <v>0</v>
      </c>
      <c r="AK248" s="156">
        <v>0</v>
      </c>
      <c r="AL248" s="237">
        <f t="shared" si="37"/>
        <v>0</v>
      </c>
      <c r="AM248" s="248"/>
      <c r="AN248" s="160"/>
      <c r="AO248" s="190">
        <f t="shared" si="43"/>
        <v>0</v>
      </c>
      <c r="AP248" s="219">
        <f t="shared" si="43"/>
        <v>0</v>
      </c>
      <c r="AQ248" s="200">
        <f t="shared" si="44"/>
        <v>0</v>
      </c>
      <c r="AR248" s="223"/>
    </row>
    <row r="249" spans="1:44" hidden="1" x14ac:dyDescent="0.3">
      <c r="A249" s="477"/>
      <c r="B249" s="257" t="s">
        <v>347</v>
      </c>
      <c r="C249" s="386"/>
      <c r="D249" s="386"/>
      <c r="E249" s="386"/>
      <c r="F249" s="386"/>
      <c r="G249" s="386"/>
      <c r="H249" s="386"/>
      <c r="I249" s="267"/>
      <c r="J249" s="15"/>
      <c r="K249" s="15"/>
      <c r="L249" s="15"/>
      <c r="M249" s="15"/>
      <c r="N249" s="15"/>
      <c r="O249" s="15"/>
      <c r="P249" s="15"/>
      <c r="Q249" s="15"/>
      <c r="R249" s="15"/>
      <c r="S249" s="15"/>
      <c r="T249" s="79"/>
      <c r="U249" s="150">
        <v>0</v>
      </c>
      <c r="V249" s="152">
        <v>0</v>
      </c>
      <c r="W249" s="189">
        <f t="shared" si="38"/>
        <v>0</v>
      </c>
      <c r="X249" s="190">
        <f t="shared" si="39"/>
        <v>0</v>
      </c>
      <c r="Y249" s="209">
        <v>0</v>
      </c>
      <c r="Z249" s="338">
        <f t="shared" si="35"/>
        <v>0</v>
      </c>
      <c r="AA249" s="159"/>
      <c r="AB249" s="159"/>
      <c r="AC249" s="190">
        <f t="shared" si="40"/>
        <v>0</v>
      </c>
      <c r="AD249" s="219">
        <f t="shared" si="40"/>
        <v>0</v>
      </c>
      <c r="AE249" s="190">
        <f t="shared" si="41"/>
        <v>0</v>
      </c>
      <c r="AF249" s="223"/>
      <c r="AG249" s="167">
        <v>0</v>
      </c>
      <c r="AH249" s="152">
        <v>0</v>
      </c>
      <c r="AI249" s="189">
        <f t="shared" si="36"/>
        <v>0</v>
      </c>
      <c r="AJ249" s="190">
        <f t="shared" si="42"/>
        <v>0</v>
      </c>
      <c r="AK249" s="156">
        <v>0</v>
      </c>
      <c r="AL249" s="237">
        <f t="shared" si="37"/>
        <v>0</v>
      </c>
      <c r="AM249" s="248"/>
      <c r="AN249" s="160"/>
      <c r="AO249" s="190">
        <f t="shared" si="43"/>
        <v>0</v>
      </c>
      <c r="AP249" s="219">
        <f t="shared" si="43"/>
        <v>0</v>
      </c>
      <c r="AQ249" s="200">
        <f t="shared" si="44"/>
        <v>0</v>
      </c>
      <c r="AR249" s="223"/>
    </row>
    <row r="250" spans="1:44" hidden="1" x14ac:dyDescent="0.3">
      <c r="A250" s="477"/>
      <c r="B250" s="257" t="s">
        <v>348</v>
      </c>
      <c r="C250" s="386"/>
      <c r="D250" s="386"/>
      <c r="E250" s="386"/>
      <c r="F250" s="386"/>
      <c r="G250" s="386"/>
      <c r="H250" s="386"/>
      <c r="I250" s="267"/>
      <c r="J250" s="15"/>
      <c r="K250" s="15"/>
      <c r="L250" s="15"/>
      <c r="M250" s="15"/>
      <c r="N250" s="15"/>
      <c r="O250" s="15"/>
      <c r="P250" s="15"/>
      <c r="Q250" s="15"/>
      <c r="R250" s="15"/>
      <c r="S250" s="15"/>
      <c r="T250" s="79"/>
      <c r="U250" s="150">
        <v>0</v>
      </c>
      <c r="V250" s="152">
        <v>0</v>
      </c>
      <c r="W250" s="189">
        <f t="shared" si="38"/>
        <v>0</v>
      </c>
      <c r="X250" s="190">
        <f t="shared" si="39"/>
        <v>0</v>
      </c>
      <c r="Y250" s="209">
        <v>0</v>
      </c>
      <c r="Z250" s="338">
        <f t="shared" si="35"/>
        <v>0</v>
      </c>
      <c r="AA250" s="159"/>
      <c r="AB250" s="159"/>
      <c r="AC250" s="190">
        <f t="shared" si="40"/>
        <v>0</v>
      </c>
      <c r="AD250" s="219">
        <f t="shared" si="40"/>
        <v>0</v>
      </c>
      <c r="AE250" s="190">
        <f t="shared" si="41"/>
        <v>0</v>
      </c>
      <c r="AF250" s="223"/>
      <c r="AG250" s="167">
        <v>0</v>
      </c>
      <c r="AH250" s="152">
        <v>0</v>
      </c>
      <c r="AI250" s="189">
        <f t="shared" si="36"/>
        <v>0</v>
      </c>
      <c r="AJ250" s="190">
        <f t="shared" si="42"/>
        <v>0</v>
      </c>
      <c r="AK250" s="156">
        <v>0</v>
      </c>
      <c r="AL250" s="237">
        <f t="shared" si="37"/>
        <v>0</v>
      </c>
      <c r="AM250" s="248"/>
      <c r="AN250" s="160"/>
      <c r="AO250" s="190">
        <f t="shared" si="43"/>
        <v>0</v>
      </c>
      <c r="AP250" s="219">
        <f t="shared" si="43"/>
        <v>0</v>
      </c>
      <c r="AQ250" s="200">
        <f t="shared" si="44"/>
        <v>0</v>
      </c>
      <c r="AR250" s="223"/>
    </row>
    <row r="251" spans="1:44" hidden="1" x14ac:dyDescent="0.3">
      <c r="A251" s="477"/>
      <c r="B251" s="257" t="s">
        <v>349</v>
      </c>
      <c r="C251" s="386"/>
      <c r="D251" s="386"/>
      <c r="E251" s="386"/>
      <c r="F251" s="386"/>
      <c r="G251" s="386"/>
      <c r="H251" s="386"/>
      <c r="I251" s="267"/>
      <c r="J251" s="15"/>
      <c r="K251" s="15"/>
      <c r="L251" s="15"/>
      <c r="M251" s="15"/>
      <c r="N251" s="15"/>
      <c r="O251" s="15"/>
      <c r="P251" s="15"/>
      <c r="Q251" s="15"/>
      <c r="R251" s="15"/>
      <c r="S251" s="15"/>
      <c r="T251" s="79"/>
      <c r="U251" s="150">
        <v>0</v>
      </c>
      <c r="V251" s="152">
        <v>0</v>
      </c>
      <c r="W251" s="189">
        <f t="shared" si="38"/>
        <v>0</v>
      </c>
      <c r="X251" s="190">
        <f t="shared" si="39"/>
        <v>0</v>
      </c>
      <c r="Y251" s="209">
        <v>0</v>
      </c>
      <c r="Z251" s="338">
        <f t="shared" si="35"/>
        <v>0</v>
      </c>
      <c r="AA251" s="159"/>
      <c r="AB251" s="159"/>
      <c r="AC251" s="190">
        <f t="shared" si="40"/>
        <v>0</v>
      </c>
      <c r="AD251" s="219">
        <f t="shared" si="40"/>
        <v>0</v>
      </c>
      <c r="AE251" s="190">
        <f t="shared" si="41"/>
        <v>0</v>
      </c>
      <c r="AF251" s="223"/>
      <c r="AG251" s="167">
        <v>0</v>
      </c>
      <c r="AH251" s="152">
        <v>0</v>
      </c>
      <c r="AI251" s="189">
        <f t="shared" si="36"/>
        <v>0</v>
      </c>
      <c r="AJ251" s="190">
        <f t="shared" si="42"/>
        <v>0</v>
      </c>
      <c r="AK251" s="156">
        <v>0</v>
      </c>
      <c r="AL251" s="237">
        <f t="shared" si="37"/>
        <v>0</v>
      </c>
      <c r="AM251" s="248"/>
      <c r="AN251" s="160"/>
      <c r="AO251" s="190">
        <f t="shared" si="43"/>
        <v>0</v>
      </c>
      <c r="AP251" s="219">
        <f t="shared" si="43"/>
        <v>0</v>
      </c>
      <c r="AQ251" s="200">
        <f t="shared" si="44"/>
        <v>0</v>
      </c>
      <c r="AR251" s="223"/>
    </row>
    <row r="252" spans="1:44" hidden="1" x14ac:dyDescent="0.3">
      <c r="A252" s="477"/>
      <c r="B252" s="257" t="s">
        <v>350</v>
      </c>
      <c r="C252" s="386"/>
      <c r="D252" s="386"/>
      <c r="E252" s="386"/>
      <c r="F252" s="386"/>
      <c r="G252" s="386"/>
      <c r="H252" s="386"/>
      <c r="I252" s="267"/>
      <c r="J252" s="15"/>
      <c r="K252" s="15"/>
      <c r="L252" s="15"/>
      <c r="M252" s="15"/>
      <c r="N252" s="15"/>
      <c r="O252" s="15"/>
      <c r="P252" s="15"/>
      <c r="Q252" s="15"/>
      <c r="R252" s="15"/>
      <c r="S252" s="15"/>
      <c r="T252" s="79"/>
      <c r="U252" s="150">
        <v>0</v>
      </c>
      <c r="V252" s="152">
        <v>0</v>
      </c>
      <c r="W252" s="189">
        <f t="shared" si="38"/>
        <v>0</v>
      </c>
      <c r="X252" s="190">
        <f t="shared" si="39"/>
        <v>0</v>
      </c>
      <c r="Y252" s="209">
        <v>0</v>
      </c>
      <c r="Z252" s="338">
        <f t="shared" si="35"/>
        <v>0</v>
      </c>
      <c r="AA252" s="159"/>
      <c r="AB252" s="159"/>
      <c r="AC252" s="190">
        <f t="shared" si="40"/>
        <v>0</v>
      </c>
      <c r="AD252" s="219">
        <f t="shared" si="40"/>
        <v>0</v>
      </c>
      <c r="AE252" s="190">
        <f t="shared" si="41"/>
        <v>0</v>
      </c>
      <c r="AF252" s="223"/>
      <c r="AG252" s="167">
        <v>0</v>
      </c>
      <c r="AH252" s="152">
        <v>0</v>
      </c>
      <c r="AI252" s="189">
        <f t="shared" si="36"/>
        <v>0</v>
      </c>
      <c r="AJ252" s="190">
        <f t="shared" si="42"/>
        <v>0</v>
      </c>
      <c r="AK252" s="156">
        <v>0</v>
      </c>
      <c r="AL252" s="237">
        <f t="shared" si="37"/>
        <v>0</v>
      </c>
      <c r="AM252" s="248"/>
      <c r="AN252" s="160"/>
      <c r="AO252" s="190">
        <f t="shared" si="43"/>
        <v>0</v>
      </c>
      <c r="AP252" s="219">
        <f t="shared" si="43"/>
        <v>0</v>
      </c>
      <c r="AQ252" s="200">
        <f t="shared" si="44"/>
        <v>0</v>
      </c>
      <c r="AR252" s="223"/>
    </row>
    <row r="253" spans="1:44" hidden="1" x14ac:dyDescent="0.3">
      <c r="A253" s="477"/>
      <c r="B253" s="257" t="s">
        <v>351</v>
      </c>
      <c r="C253" s="386"/>
      <c r="D253" s="386"/>
      <c r="E253" s="386"/>
      <c r="F253" s="386"/>
      <c r="G253" s="386"/>
      <c r="H253" s="386"/>
      <c r="I253" s="267"/>
      <c r="J253" s="15"/>
      <c r="K253" s="15"/>
      <c r="L253" s="15"/>
      <c r="M253" s="15"/>
      <c r="N253" s="15"/>
      <c r="O253" s="15"/>
      <c r="P253" s="15"/>
      <c r="Q253" s="15"/>
      <c r="R253" s="15"/>
      <c r="S253" s="15"/>
      <c r="T253" s="79"/>
      <c r="U253" s="150">
        <v>0</v>
      </c>
      <c r="V253" s="152">
        <v>0</v>
      </c>
      <c r="W253" s="189">
        <f t="shared" si="38"/>
        <v>0</v>
      </c>
      <c r="X253" s="190">
        <f t="shared" si="39"/>
        <v>0</v>
      </c>
      <c r="Y253" s="209">
        <v>0</v>
      </c>
      <c r="Z253" s="338">
        <f t="shared" si="35"/>
        <v>0</v>
      </c>
      <c r="AA253" s="159"/>
      <c r="AB253" s="159"/>
      <c r="AC253" s="190">
        <f t="shared" si="40"/>
        <v>0</v>
      </c>
      <c r="AD253" s="219">
        <f t="shared" si="40"/>
        <v>0</v>
      </c>
      <c r="AE253" s="190">
        <f t="shared" si="41"/>
        <v>0</v>
      </c>
      <c r="AF253" s="223"/>
      <c r="AG253" s="167">
        <v>0</v>
      </c>
      <c r="AH253" s="152">
        <v>0</v>
      </c>
      <c r="AI253" s="189">
        <f t="shared" si="36"/>
        <v>0</v>
      </c>
      <c r="AJ253" s="190">
        <f t="shared" si="42"/>
        <v>0</v>
      </c>
      <c r="AK253" s="156">
        <v>0</v>
      </c>
      <c r="AL253" s="237">
        <f t="shared" si="37"/>
        <v>0</v>
      </c>
      <c r="AM253" s="248"/>
      <c r="AN253" s="160"/>
      <c r="AO253" s="190">
        <f t="shared" si="43"/>
        <v>0</v>
      </c>
      <c r="AP253" s="219">
        <f t="shared" si="43"/>
        <v>0</v>
      </c>
      <c r="AQ253" s="200">
        <f t="shared" si="44"/>
        <v>0</v>
      </c>
      <c r="AR253" s="223"/>
    </row>
    <row r="254" spans="1:44" hidden="1" x14ac:dyDescent="0.3">
      <c r="A254" s="477"/>
      <c r="B254" s="257" t="s">
        <v>352</v>
      </c>
      <c r="C254" s="386"/>
      <c r="D254" s="386"/>
      <c r="E254" s="386"/>
      <c r="F254" s="386"/>
      <c r="G254" s="386"/>
      <c r="H254" s="386"/>
      <c r="I254" s="267"/>
      <c r="J254" s="15"/>
      <c r="K254" s="15"/>
      <c r="L254" s="15"/>
      <c r="M254" s="15"/>
      <c r="N254" s="15"/>
      <c r="O254" s="15"/>
      <c r="P254" s="15"/>
      <c r="Q254" s="15"/>
      <c r="R254" s="15"/>
      <c r="S254" s="15"/>
      <c r="T254" s="79"/>
      <c r="U254" s="150">
        <v>0</v>
      </c>
      <c r="V254" s="152">
        <v>0</v>
      </c>
      <c r="W254" s="189">
        <f t="shared" si="38"/>
        <v>0</v>
      </c>
      <c r="X254" s="190">
        <f t="shared" si="39"/>
        <v>0</v>
      </c>
      <c r="Y254" s="209">
        <v>0</v>
      </c>
      <c r="Z254" s="338">
        <f t="shared" si="35"/>
        <v>0</v>
      </c>
      <c r="AA254" s="159"/>
      <c r="AB254" s="159"/>
      <c r="AC254" s="190">
        <f t="shared" si="40"/>
        <v>0</v>
      </c>
      <c r="AD254" s="219">
        <f t="shared" si="40"/>
        <v>0</v>
      </c>
      <c r="AE254" s="190">
        <f t="shared" si="41"/>
        <v>0</v>
      </c>
      <c r="AF254" s="223"/>
      <c r="AG254" s="167">
        <v>0</v>
      </c>
      <c r="AH254" s="152">
        <v>0</v>
      </c>
      <c r="AI254" s="189">
        <f t="shared" si="36"/>
        <v>0</v>
      </c>
      <c r="AJ254" s="190">
        <f t="shared" si="42"/>
        <v>0</v>
      </c>
      <c r="AK254" s="156">
        <v>0</v>
      </c>
      <c r="AL254" s="237">
        <f t="shared" si="37"/>
        <v>0</v>
      </c>
      <c r="AM254" s="248"/>
      <c r="AN254" s="160"/>
      <c r="AO254" s="190">
        <f t="shared" si="43"/>
        <v>0</v>
      </c>
      <c r="AP254" s="219">
        <f t="shared" si="43"/>
        <v>0</v>
      </c>
      <c r="AQ254" s="200">
        <f t="shared" si="44"/>
        <v>0</v>
      </c>
      <c r="AR254" s="223"/>
    </row>
    <row r="255" spans="1:44" hidden="1" x14ac:dyDescent="0.3">
      <c r="A255" s="477"/>
      <c r="B255" s="257" t="s">
        <v>353</v>
      </c>
      <c r="C255" s="386"/>
      <c r="D255" s="386"/>
      <c r="E255" s="386"/>
      <c r="F255" s="386"/>
      <c r="G255" s="386"/>
      <c r="H255" s="386"/>
      <c r="I255" s="267"/>
      <c r="J255" s="15"/>
      <c r="K255" s="15"/>
      <c r="L255" s="15"/>
      <c r="M255" s="15"/>
      <c r="N255" s="15"/>
      <c r="O255" s="15"/>
      <c r="P255" s="15"/>
      <c r="Q255" s="15"/>
      <c r="R255" s="15"/>
      <c r="S255" s="15"/>
      <c r="T255" s="79"/>
      <c r="U255" s="150">
        <v>0</v>
      </c>
      <c r="V255" s="152">
        <v>0</v>
      </c>
      <c r="W255" s="189">
        <f t="shared" si="38"/>
        <v>0</v>
      </c>
      <c r="X255" s="190">
        <f t="shared" si="39"/>
        <v>0</v>
      </c>
      <c r="Y255" s="209">
        <v>0</v>
      </c>
      <c r="Z255" s="338">
        <f t="shared" si="35"/>
        <v>0</v>
      </c>
      <c r="AA255" s="159"/>
      <c r="AB255" s="159"/>
      <c r="AC255" s="190">
        <f t="shared" si="40"/>
        <v>0</v>
      </c>
      <c r="AD255" s="219">
        <f t="shared" si="40"/>
        <v>0</v>
      </c>
      <c r="AE255" s="190">
        <f t="shared" si="41"/>
        <v>0</v>
      </c>
      <c r="AF255" s="223"/>
      <c r="AG255" s="167">
        <v>0</v>
      </c>
      <c r="AH255" s="152">
        <v>0</v>
      </c>
      <c r="AI255" s="189">
        <f t="shared" si="36"/>
        <v>0</v>
      </c>
      <c r="AJ255" s="190">
        <f t="shared" si="42"/>
        <v>0</v>
      </c>
      <c r="AK255" s="156">
        <v>0</v>
      </c>
      <c r="AL255" s="237">
        <f t="shared" si="37"/>
        <v>0</v>
      </c>
      <c r="AM255" s="248"/>
      <c r="AN255" s="160"/>
      <c r="AO255" s="190">
        <f t="shared" si="43"/>
        <v>0</v>
      </c>
      <c r="AP255" s="219">
        <f t="shared" si="43"/>
        <v>0</v>
      </c>
      <c r="AQ255" s="200">
        <f t="shared" si="44"/>
        <v>0</v>
      </c>
      <c r="AR255" s="223"/>
    </row>
    <row r="256" spans="1:44" hidden="1" x14ac:dyDescent="0.3">
      <c r="A256" s="477"/>
      <c r="B256" s="257" t="s">
        <v>354</v>
      </c>
      <c r="C256" s="386"/>
      <c r="D256" s="386"/>
      <c r="E256" s="386"/>
      <c r="F256" s="386"/>
      <c r="G256" s="386"/>
      <c r="H256" s="386"/>
      <c r="I256" s="267"/>
      <c r="J256" s="15"/>
      <c r="K256" s="15"/>
      <c r="L256" s="15"/>
      <c r="M256" s="15"/>
      <c r="N256" s="15"/>
      <c r="O256" s="15"/>
      <c r="P256" s="15"/>
      <c r="Q256" s="15"/>
      <c r="R256" s="15"/>
      <c r="S256" s="15"/>
      <c r="T256" s="79"/>
      <c r="U256" s="150">
        <v>0</v>
      </c>
      <c r="V256" s="152">
        <v>0</v>
      </c>
      <c r="W256" s="189">
        <f t="shared" si="38"/>
        <v>0</v>
      </c>
      <c r="X256" s="190">
        <f t="shared" si="39"/>
        <v>0</v>
      </c>
      <c r="Y256" s="209">
        <v>0</v>
      </c>
      <c r="Z256" s="338">
        <f t="shared" si="35"/>
        <v>0</v>
      </c>
      <c r="AA256" s="159"/>
      <c r="AB256" s="159"/>
      <c r="AC256" s="190">
        <f t="shared" si="40"/>
        <v>0</v>
      </c>
      <c r="AD256" s="219">
        <f t="shared" si="40"/>
        <v>0</v>
      </c>
      <c r="AE256" s="190">
        <f t="shared" si="41"/>
        <v>0</v>
      </c>
      <c r="AF256" s="223"/>
      <c r="AG256" s="167">
        <v>0</v>
      </c>
      <c r="AH256" s="152">
        <v>0</v>
      </c>
      <c r="AI256" s="189">
        <f t="shared" si="36"/>
        <v>0</v>
      </c>
      <c r="AJ256" s="190">
        <f t="shared" si="42"/>
        <v>0</v>
      </c>
      <c r="AK256" s="156">
        <v>0</v>
      </c>
      <c r="AL256" s="237">
        <f t="shared" si="37"/>
        <v>0</v>
      </c>
      <c r="AM256" s="248"/>
      <c r="AN256" s="160"/>
      <c r="AO256" s="190">
        <f t="shared" si="43"/>
        <v>0</v>
      </c>
      <c r="AP256" s="219">
        <f t="shared" si="43"/>
        <v>0</v>
      </c>
      <c r="AQ256" s="200">
        <f t="shared" si="44"/>
        <v>0</v>
      </c>
      <c r="AR256" s="223"/>
    </row>
    <row r="257" spans="1:44" hidden="1" x14ac:dyDescent="0.3">
      <c r="A257" s="477"/>
      <c r="B257" s="257" t="s">
        <v>355</v>
      </c>
      <c r="C257" s="386"/>
      <c r="D257" s="386"/>
      <c r="E257" s="386"/>
      <c r="F257" s="386"/>
      <c r="G257" s="386"/>
      <c r="H257" s="386"/>
      <c r="I257" s="267"/>
      <c r="J257" s="15"/>
      <c r="K257" s="15"/>
      <c r="L257" s="15"/>
      <c r="M257" s="15"/>
      <c r="N257" s="15"/>
      <c r="O257" s="15"/>
      <c r="P257" s="15"/>
      <c r="Q257" s="15"/>
      <c r="R257" s="15"/>
      <c r="S257" s="15"/>
      <c r="T257" s="79"/>
      <c r="U257" s="150">
        <v>0</v>
      </c>
      <c r="V257" s="152">
        <v>0</v>
      </c>
      <c r="W257" s="189">
        <f t="shared" si="38"/>
        <v>0</v>
      </c>
      <c r="X257" s="190">
        <f t="shared" si="39"/>
        <v>0</v>
      </c>
      <c r="Y257" s="209">
        <v>0</v>
      </c>
      <c r="Z257" s="338">
        <f t="shared" si="35"/>
        <v>0</v>
      </c>
      <c r="AA257" s="159"/>
      <c r="AB257" s="159"/>
      <c r="AC257" s="190">
        <f t="shared" si="40"/>
        <v>0</v>
      </c>
      <c r="AD257" s="219">
        <f t="shared" si="40"/>
        <v>0</v>
      </c>
      <c r="AE257" s="190">
        <f t="shared" si="41"/>
        <v>0</v>
      </c>
      <c r="AF257" s="223"/>
      <c r="AG257" s="167">
        <v>0</v>
      </c>
      <c r="AH257" s="152">
        <v>0</v>
      </c>
      <c r="AI257" s="189">
        <f t="shared" si="36"/>
        <v>0</v>
      </c>
      <c r="AJ257" s="190">
        <f t="shared" si="42"/>
        <v>0</v>
      </c>
      <c r="AK257" s="156">
        <v>0</v>
      </c>
      <c r="AL257" s="237">
        <f t="shared" si="37"/>
        <v>0</v>
      </c>
      <c r="AM257" s="248"/>
      <c r="AN257" s="160"/>
      <c r="AO257" s="190">
        <f t="shared" si="43"/>
        <v>0</v>
      </c>
      <c r="AP257" s="219">
        <f t="shared" si="43"/>
        <v>0</v>
      </c>
      <c r="AQ257" s="200">
        <f t="shared" si="44"/>
        <v>0</v>
      </c>
      <c r="AR257" s="223"/>
    </row>
    <row r="258" spans="1:44" hidden="1" x14ac:dyDescent="0.3">
      <c r="A258" s="477"/>
      <c r="B258" s="257" t="s">
        <v>356</v>
      </c>
      <c r="C258" s="386"/>
      <c r="D258" s="386"/>
      <c r="E258" s="386"/>
      <c r="F258" s="386"/>
      <c r="G258" s="386"/>
      <c r="H258" s="386"/>
      <c r="I258" s="267"/>
      <c r="J258" s="15"/>
      <c r="K258" s="15"/>
      <c r="L258" s="15"/>
      <c r="M258" s="15"/>
      <c r="N258" s="15"/>
      <c r="O258" s="15"/>
      <c r="P258" s="15"/>
      <c r="Q258" s="15"/>
      <c r="R258" s="15"/>
      <c r="S258" s="15"/>
      <c r="T258" s="79"/>
      <c r="U258" s="150">
        <v>0</v>
      </c>
      <c r="V258" s="152">
        <v>0</v>
      </c>
      <c r="W258" s="189">
        <f t="shared" si="38"/>
        <v>0</v>
      </c>
      <c r="X258" s="190">
        <f t="shared" si="39"/>
        <v>0</v>
      </c>
      <c r="Y258" s="209">
        <v>0</v>
      </c>
      <c r="Z258" s="338">
        <f t="shared" si="35"/>
        <v>0</v>
      </c>
      <c r="AA258" s="159"/>
      <c r="AB258" s="159"/>
      <c r="AC258" s="190">
        <f t="shared" si="40"/>
        <v>0</v>
      </c>
      <c r="AD258" s="219">
        <f t="shared" si="40"/>
        <v>0</v>
      </c>
      <c r="AE258" s="190">
        <f t="shared" si="41"/>
        <v>0</v>
      </c>
      <c r="AF258" s="223"/>
      <c r="AG258" s="167">
        <v>0</v>
      </c>
      <c r="AH258" s="152">
        <v>0</v>
      </c>
      <c r="AI258" s="189">
        <f t="shared" si="36"/>
        <v>0</v>
      </c>
      <c r="AJ258" s="190">
        <f t="shared" si="42"/>
        <v>0</v>
      </c>
      <c r="AK258" s="156">
        <v>0</v>
      </c>
      <c r="AL258" s="237">
        <f t="shared" si="37"/>
        <v>0</v>
      </c>
      <c r="AM258" s="248"/>
      <c r="AN258" s="160"/>
      <c r="AO258" s="190">
        <f t="shared" si="43"/>
        <v>0</v>
      </c>
      <c r="AP258" s="219">
        <f t="shared" si="43"/>
        <v>0</v>
      </c>
      <c r="AQ258" s="200">
        <f t="shared" si="44"/>
        <v>0</v>
      </c>
      <c r="AR258" s="223"/>
    </row>
    <row r="259" spans="1:44" hidden="1" x14ac:dyDescent="0.3">
      <c r="A259" s="477"/>
      <c r="B259" s="257" t="s">
        <v>357</v>
      </c>
      <c r="C259" s="386"/>
      <c r="D259" s="386"/>
      <c r="E259" s="386"/>
      <c r="F259" s="386"/>
      <c r="G259" s="386"/>
      <c r="H259" s="386"/>
      <c r="I259" s="267"/>
      <c r="J259" s="15"/>
      <c r="K259" s="15"/>
      <c r="L259" s="15"/>
      <c r="M259" s="15"/>
      <c r="N259" s="15"/>
      <c r="O259" s="15"/>
      <c r="P259" s="15"/>
      <c r="Q259" s="15"/>
      <c r="R259" s="15"/>
      <c r="S259" s="15"/>
      <c r="T259" s="79"/>
      <c r="U259" s="150">
        <v>0</v>
      </c>
      <c r="V259" s="152">
        <v>0</v>
      </c>
      <c r="W259" s="189">
        <f t="shared" si="38"/>
        <v>0</v>
      </c>
      <c r="X259" s="190">
        <f t="shared" si="39"/>
        <v>0</v>
      </c>
      <c r="Y259" s="209">
        <v>0</v>
      </c>
      <c r="Z259" s="338">
        <f t="shared" si="35"/>
        <v>0</v>
      </c>
      <c r="AA259" s="159"/>
      <c r="AB259" s="159"/>
      <c r="AC259" s="190">
        <f t="shared" si="40"/>
        <v>0</v>
      </c>
      <c r="AD259" s="219">
        <f t="shared" si="40"/>
        <v>0</v>
      </c>
      <c r="AE259" s="190">
        <f t="shared" si="41"/>
        <v>0</v>
      </c>
      <c r="AF259" s="223"/>
      <c r="AG259" s="167">
        <v>0</v>
      </c>
      <c r="AH259" s="152">
        <v>0</v>
      </c>
      <c r="AI259" s="189">
        <f t="shared" si="36"/>
        <v>0</v>
      </c>
      <c r="AJ259" s="190">
        <f t="shared" si="42"/>
        <v>0</v>
      </c>
      <c r="AK259" s="156">
        <v>0</v>
      </c>
      <c r="AL259" s="237">
        <f t="shared" si="37"/>
        <v>0</v>
      </c>
      <c r="AM259" s="248"/>
      <c r="AN259" s="160"/>
      <c r="AO259" s="190">
        <f t="shared" si="43"/>
        <v>0</v>
      </c>
      <c r="AP259" s="219">
        <f t="shared" si="43"/>
        <v>0</v>
      </c>
      <c r="AQ259" s="200">
        <f t="shared" si="44"/>
        <v>0</v>
      </c>
      <c r="AR259" s="223"/>
    </row>
    <row r="260" spans="1:44" hidden="1" x14ac:dyDescent="0.3">
      <c r="A260" s="477"/>
      <c r="B260" s="257" t="s">
        <v>358</v>
      </c>
      <c r="C260" s="386"/>
      <c r="D260" s="386"/>
      <c r="E260" s="386"/>
      <c r="F260" s="386"/>
      <c r="G260" s="386"/>
      <c r="H260" s="386"/>
      <c r="I260" s="267"/>
      <c r="J260" s="15"/>
      <c r="K260" s="15"/>
      <c r="L260" s="15"/>
      <c r="M260" s="15"/>
      <c r="N260" s="15"/>
      <c r="O260" s="15"/>
      <c r="P260" s="15"/>
      <c r="Q260" s="15"/>
      <c r="R260" s="15"/>
      <c r="S260" s="15"/>
      <c r="T260" s="79"/>
      <c r="U260" s="150">
        <v>0</v>
      </c>
      <c r="V260" s="152">
        <v>0</v>
      </c>
      <c r="W260" s="189">
        <f t="shared" si="38"/>
        <v>0</v>
      </c>
      <c r="X260" s="190">
        <f t="shared" si="39"/>
        <v>0</v>
      </c>
      <c r="Y260" s="209">
        <v>0</v>
      </c>
      <c r="Z260" s="338">
        <f t="shared" si="35"/>
        <v>0</v>
      </c>
      <c r="AA260" s="159"/>
      <c r="AB260" s="159"/>
      <c r="AC260" s="190">
        <f t="shared" si="40"/>
        <v>0</v>
      </c>
      <c r="AD260" s="219">
        <f t="shared" si="40"/>
        <v>0</v>
      </c>
      <c r="AE260" s="190">
        <f t="shared" si="41"/>
        <v>0</v>
      </c>
      <c r="AF260" s="223"/>
      <c r="AG260" s="167">
        <v>0</v>
      </c>
      <c r="AH260" s="152">
        <v>0</v>
      </c>
      <c r="AI260" s="189">
        <f t="shared" si="36"/>
        <v>0</v>
      </c>
      <c r="AJ260" s="190">
        <f t="shared" si="42"/>
        <v>0</v>
      </c>
      <c r="AK260" s="156">
        <v>0</v>
      </c>
      <c r="AL260" s="237">
        <f t="shared" si="37"/>
        <v>0</v>
      </c>
      <c r="AM260" s="248"/>
      <c r="AN260" s="160"/>
      <c r="AO260" s="190">
        <f t="shared" si="43"/>
        <v>0</v>
      </c>
      <c r="AP260" s="219">
        <f t="shared" si="43"/>
        <v>0</v>
      </c>
      <c r="AQ260" s="200">
        <f t="shared" si="44"/>
        <v>0</v>
      </c>
      <c r="AR260" s="223"/>
    </row>
    <row r="261" spans="1:44" hidden="1" x14ac:dyDescent="0.3">
      <c r="A261" s="477"/>
      <c r="B261" s="257" t="s">
        <v>359</v>
      </c>
      <c r="C261" s="386"/>
      <c r="D261" s="386"/>
      <c r="E261" s="386"/>
      <c r="F261" s="386"/>
      <c r="G261" s="386"/>
      <c r="H261" s="386"/>
      <c r="I261" s="267"/>
      <c r="J261" s="15"/>
      <c r="K261" s="15"/>
      <c r="L261" s="15"/>
      <c r="M261" s="15"/>
      <c r="N261" s="15"/>
      <c r="O261" s="15"/>
      <c r="P261" s="15"/>
      <c r="Q261" s="15"/>
      <c r="R261" s="15"/>
      <c r="S261" s="15"/>
      <c r="T261" s="79"/>
      <c r="U261" s="150">
        <v>0</v>
      </c>
      <c r="V261" s="152">
        <v>0</v>
      </c>
      <c r="W261" s="189">
        <f t="shared" si="38"/>
        <v>0</v>
      </c>
      <c r="X261" s="190">
        <f t="shared" si="39"/>
        <v>0</v>
      </c>
      <c r="Y261" s="209">
        <v>0</v>
      </c>
      <c r="Z261" s="338">
        <f t="shared" si="35"/>
        <v>0</v>
      </c>
      <c r="AA261" s="159"/>
      <c r="AB261" s="159"/>
      <c r="AC261" s="190">
        <f t="shared" si="40"/>
        <v>0</v>
      </c>
      <c r="AD261" s="219">
        <f t="shared" si="40"/>
        <v>0</v>
      </c>
      <c r="AE261" s="190">
        <f t="shared" si="41"/>
        <v>0</v>
      </c>
      <c r="AF261" s="223"/>
      <c r="AG261" s="167">
        <v>0</v>
      </c>
      <c r="AH261" s="152">
        <v>0</v>
      </c>
      <c r="AI261" s="189">
        <f t="shared" si="36"/>
        <v>0</v>
      </c>
      <c r="AJ261" s="190">
        <f t="shared" si="42"/>
        <v>0</v>
      </c>
      <c r="AK261" s="156">
        <v>0</v>
      </c>
      <c r="AL261" s="237">
        <f t="shared" si="37"/>
        <v>0</v>
      </c>
      <c r="AM261" s="248"/>
      <c r="AN261" s="160"/>
      <c r="AO261" s="190">
        <f t="shared" si="43"/>
        <v>0</v>
      </c>
      <c r="AP261" s="219">
        <f t="shared" si="43"/>
        <v>0</v>
      </c>
      <c r="AQ261" s="200">
        <f t="shared" si="44"/>
        <v>0</v>
      </c>
      <c r="AR261" s="223"/>
    </row>
    <row r="262" spans="1:44" hidden="1" x14ac:dyDescent="0.3">
      <c r="A262" s="477"/>
      <c r="B262" s="257" t="s">
        <v>360</v>
      </c>
      <c r="C262" s="386"/>
      <c r="D262" s="386"/>
      <c r="E262" s="386"/>
      <c r="F262" s="386"/>
      <c r="G262" s="386"/>
      <c r="H262" s="386"/>
      <c r="I262" s="267"/>
      <c r="J262" s="15"/>
      <c r="K262" s="15"/>
      <c r="L262" s="15"/>
      <c r="M262" s="15"/>
      <c r="N262" s="15"/>
      <c r="O262" s="15"/>
      <c r="P262" s="15"/>
      <c r="Q262" s="15"/>
      <c r="R262" s="15"/>
      <c r="S262" s="15"/>
      <c r="T262" s="79"/>
      <c r="U262" s="150">
        <v>0</v>
      </c>
      <c r="V262" s="152">
        <v>0</v>
      </c>
      <c r="W262" s="189">
        <f t="shared" si="38"/>
        <v>0</v>
      </c>
      <c r="X262" s="190">
        <f t="shared" si="39"/>
        <v>0</v>
      </c>
      <c r="Y262" s="209">
        <v>0</v>
      </c>
      <c r="Z262" s="338">
        <f t="shared" si="35"/>
        <v>0</v>
      </c>
      <c r="AA262" s="159"/>
      <c r="AB262" s="159"/>
      <c r="AC262" s="190">
        <f t="shared" si="40"/>
        <v>0</v>
      </c>
      <c r="AD262" s="219">
        <f t="shared" si="40"/>
        <v>0</v>
      </c>
      <c r="AE262" s="190">
        <f t="shared" si="41"/>
        <v>0</v>
      </c>
      <c r="AF262" s="223"/>
      <c r="AG262" s="167">
        <v>0</v>
      </c>
      <c r="AH262" s="152">
        <v>0</v>
      </c>
      <c r="AI262" s="189">
        <f t="shared" si="36"/>
        <v>0</v>
      </c>
      <c r="AJ262" s="190">
        <f t="shared" si="42"/>
        <v>0</v>
      </c>
      <c r="AK262" s="156">
        <v>0</v>
      </c>
      <c r="AL262" s="237">
        <f t="shared" si="37"/>
        <v>0</v>
      </c>
      <c r="AM262" s="248"/>
      <c r="AN262" s="160"/>
      <c r="AO262" s="190">
        <f t="shared" si="43"/>
        <v>0</v>
      </c>
      <c r="AP262" s="219">
        <f t="shared" si="43"/>
        <v>0</v>
      </c>
      <c r="AQ262" s="200">
        <f t="shared" si="44"/>
        <v>0</v>
      </c>
      <c r="AR262" s="223"/>
    </row>
    <row r="263" spans="1:44" hidden="1" x14ac:dyDescent="0.3">
      <c r="A263" s="477"/>
      <c r="B263" s="257" t="s">
        <v>361</v>
      </c>
      <c r="C263" s="386"/>
      <c r="D263" s="386"/>
      <c r="E263" s="386"/>
      <c r="F263" s="386"/>
      <c r="G263" s="386"/>
      <c r="H263" s="386"/>
      <c r="I263" s="267"/>
      <c r="J263" s="15"/>
      <c r="K263" s="15"/>
      <c r="L263" s="15"/>
      <c r="M263" s="15"/>
      <c r="N263" s="15"/>
      <c r="O263" s="15"/>
      <c r="P263" s="15"/>
      <c r="Q263" s="15"/>
      <c r="R263" s="15"/>
      <c r="S263" s="15"/>
      <c r="T263" s="79"/>
      <c r="U263" s="150">
        <v>0</v>
      </c>
      <c r="V263" s="152">
        <v>0</v>
      </c>
      <c r="W263" s="189">
        <f t="shared" si="38"/>
        <v>0</v>
      </c>
      <c r="X263" s="190">
        <f t="shared" si="39"/>
        <v>0</v>
      </c>
      <c r="Y263" s="209">
        <v>0</v>
      </c>
      <c r="Z263" s="338">
        <f t="shared" si="35"/>
        <v>0</v>
      </c>
      <c r="AA263" s="159"/>
      <c r="AB263" s="159"/>
      <c r="AC263" s="190">
        <f t="shared" si="40"/>
        <v>0</v>
      </c>
      <c r="AD263" s="219">
        <f t="shared" si="40"/>
        <v>0</v>
      </c>
      <c r="AE263" s="190">
        <f t="shared" si="41"/>
        <v>0</v>
      </c>
      <c r="AF263" s="223"/>
      <c r="AG263" s="167">
        <v>0</v>
      </c>
      <c r="AH263" s="152">
        <v>0</v>
      </c>
      <c r="AI263" s="189">
        <f t="shared" si="36"/>
        <v>0</v>
      </c>
      <c r="AJ263" s="190">
        <f t="shared" si="42"/>
        <v>0</v>
      </c>
      <c r="AK263" s="156">
        <v>0</v>
      </c>
      <c r="AL263" s="237">
        <f t="shared" si="37"/>
        <v>0</v>
      </c>
      <c r="AM263" s="248"/>
      <c r="AN263" s="160"/>
      <c r="AO263" s="190">
        <f t="shared" si="43"/>
        <v>0</v>
      </c>
      <c r="AP263" s="219">
        <f t="shared" si="43"/>
        <v>0</v>
      </c>
      <c r="AQ263" s="200">
        <f t="shared" si="44"/>
        <v>0</v>
      </c>
      <c r="AR263" s="223"/>
    </row>
    <row r="264" spans="1:44" hidden="1" x14ac:dyDescent="0.3">
      <c r="A264" s="477"/>
      <c r="B264" s="257" t="s">
        <v>362</v>
      </c>
      <c r="C264" s="386"/>
      <c r="D264" s="386"/>
      <c r="E264" s="386"/>
      <c r="F264" s="386"/>
      <c r="G264" s="386"/>
      <c r="H264" s="386"/>
      <c r="I264" s="267"/>
      <c r="J264" s="15"/>
      <c r="K264" s="15"/>
      <c r="L264" s="15"/>
      <c r="M264" s="15"/>
      <c r="N264" s="15"/>
      <c r="O264" s="15"/>
      <c r="P264" s="15"/>
      <c r="Q264" s="15"/>
      <c r="R264" s="15"/>
      <c r="S264" s="15"/>
      <c r="T264" s="79"/>
      <c r="U264" s="150">
        <v>0</v>
      </c>
      <c r="V264" s="152">
        <v>0</v>
      </c>
      <c r="W264" s="189">
        <f t="shared" si="38"/>
        <v>0</v>
      </c>
      <c r="X264" s="190">
        <f t="shared" si="39"/>
        <v>0</v>
      </c>
      <c r="Y264" s="209">
        <v>0</v>
      </c>
      <c r="Z264" s="338">
        <f t="shared" si="35"/>
        <v>0</v>
      </c>
      <c r="AA264" s="159"/>
      <c r="AB264" s="159"/>
      <c r="AC264" s="190">
        <f t="shared" si="40"/>
        <v>0</v>
      </c>
      <c r="AD264" s="219">
        <f t="shared" si="40"/>
        <v>0</v>
      </c>
      <c r="AE264" s="190">
        <f t="shared" si="41"/>
        <v>0</v>
      </c>
      <c r="AF264" s="223"/>
      <c r="AG264" s="167">
        <v>0</v>
      </c>
      <c r="AH264" s="152">
        <v>0</v>
      </c>
      <c r="AI264" s="189">
        <f t="shared" si="36"/>
        <v>0</v>
      </c>
      <c r="AJ264" s="190">
        <f t="shared" si="42"/>
        <v>0</v>
      </c>
      <c r="AK264" s="156">
        <v>0</v>
      </c>
      <c r="AL264" s="237">
        <f t="shared" si="37"/>
        <v>0</v>
      </c>
      <c r="AM264" s="248"/>
      <c r="AN264" s="160"/>
      <c r="AO264" s="190">
        <f t="shared" si="43"/>
        <v>0</v>
      </c>
      <c r="AP264" s="219">
        <f t="shared" si="43"/>
        <v>0</v>
      </c>
      <c r="AQ264" s="200">
        <f t="shared" si="44"/>
        <v>0</v>
      </c>
      <c r="AR264" s="223"/>
    </row>
    <row r="265" spans="1:44" hidden="1" x14ac:dyDescent="0.3">
      <c r="A265" s="477"/>
      <c r="B265" s="257" t="s">
        <v>363</v>
      </c>
      <c r="C265" s="386"/>
      <c r="D265" s="386"/>
      <c r="E265" s="386"/>
      <c r="F265" s="386"/>
      <c r="G265" s="386"/>
      <c r="H265" s="386"/>
      <c r="I265" s="267"/>
      <c r="J265" s="15"/>
      <c r="K265" s="15"/>
      <c r="L265" s="15"/>
      <c r="M265" s="15"/>
      <c r="N265" s="15"/>
      <c r="O265" s="15"/>
      <c r="P265" s="15"/>
      <c r="Q265" s="15"/>
      <c r="R265" s="15"/>
      <c r="S265" s="15"/>
      <c r="T265" s="79"/>
      <c r="U265" s="150">
        <v>0</v>
      </c>
      <c r="V265" s="152">
        <v>0</v>
      </c>
      <c r="W265" s="189">
        <f t="shared" si="38"/>
        <v>0</v>
      </c>
      <c r="X265" s="190">
        <f t="shared" si="39"/>
        <v>0</v>
      </c>
      <c r="Y265" s="209">
        <v>0</v>
      </c>
      <c r="Z265" s="338">
        <f t="shared" si="35"/>
        <v>0</v>
      </c>
      <c r="AA265" s="159"/>
      <c r="AB265" s="159"/>
      <c r="AC265" s="190">
        <f t="shared" si="40"/>
        <v>0</v>
      </c>
      <c r="AD265" s="219">
        <f t="shared" si="40"/>
        <v>0</v>
      </c>
      <c r="AE265" s="190">
        <f t="shared" si="41"/>
        <v>0</v>
      </c>
      <c r="AF265" s="223"/>
      <c r="AG265" s="167">
        <v>0</v>
      </c>
      <c r="AH265" s="152">
        <v>0</v>
      </c>
      <c r="AI265" s="189">
        <f t="shared" si="36"/>
        <v>0</v>
      </c>
      <c r="AJ265" s="190">
        <f t="shared" si="42"/>
        <v>0</v>
      </c>
      <c r="AK265" s="156">
        <v>0</v>
      </c>
      <c r="AL265" s="237">
        <f t="shared" si="37"/>
        <v>0</v>
      </c>
      <c r="AM265" s="248"/>
      <c r="AN265" s="160"/>
      <c r="AO265" s="190">
        <f t="shared" si="43"/>
        <v>0</v>
      </c>
      <c r="AP265" s="219">
        <f t="shared" si="43"/>
        <v>0</v>
      </c>
      <c r="AQ265" s="200">
        <f t="shared" si="44"/>
        <v>0</v>
      </c>
      <c r="AR265" s="223"/>
    </row>
    <row r="266" spans="1:44" hidden="1" x14ac:dyDescent="0.3">
      <c r="A266" s="477"/>
      <c r="B266" s="257" t="s">
        <v>364</v>
      </c>
      <c r="C266" s="386"/>
      <c r="D266" s="386"/>
      <c r="E266" s="386"/>
      <c r="F266" s="386"/>
      <c r="G266" s="386"/>
      <c r="H266" s="386"/>
      <c r="I266" s="267"/>
      <c r="J266" s="15"/>
      <c r="K266" s="15"/>
      <c r="L266" s="15"/>
      <c r="M266" s="15"/>
      <c r="N266" s="15"/>
      <c r="O266" s="15"/>
      <c r="P266" s="15"/>
      <c r="Q266" s="15"/>
      <c r="R266" s="15"/>
      <c r="S266" s="15"/>
      <c r="T266" s="79"/>
      <c r="U266" s="150">
        <v>0</v>
      </c>
      <c r="V266" s="152">
        <v>0</v>
      </c>
      <c r="W266" s="189">
        <f t="shared" si="38"/>
        <v>0</v>
      </c>
      <c r="X266" s="190">
        <f t="shared" si="39"/>
        <v>0</v>
      </c>
      <c r="Y266" s="209">
        <v>0</v>
      </c>
      <c r="Z266" s="338">
        <f t="shared" si="35"/>
        <v>0</v>
      </c>
      <c r="AA266" s="159"/>
      <c r="AB266" s="159"/>
      <c r="AC266" s="190">
        <f t="shared" si="40"/>
        <v>0</v>
      </c>
      <c r="AD266" s="219">
        <f t="shared" si="40"/>
        <v>0</v>
      </c>
      <c r="AE266" s="190">
        <f t="shared" si="41"/>
        <v>0</v>
      </c>
      <c r="AF266" s="223"/>
      <c r="AG266" s="167">
        <v>0</v>
      </c>
      <c r="AH266" s="152">
        <v>0</v>
      </c>
      <c r="AI266" s="189">
        <f t="shared" si="36"/>
        <v>0</v>
      </c>
      <c r="AJ266" s="190">
        <f t="shared" si="42"/>
        <v>0</v>
      </c>
      <c r="AK266" s="156">
        <v>0</v>
      </c>
      <c r="AL266" s="237">
        <f t="shared" si="37"/>
        <v>0</v>
      </c>
      <c r="AM266" s="248"/>
      <c r="AN266" s="160"/>
      <c r="AO266" s="190">
        <f t="shared" si="43"/>
        <v>0</v>
      </c>
      <c r="AP266" s="219">
        <f t="shared" si="43"/>
        <v>0</v>
      </c>
      <c r="AQ266" s="200">
        <f t="shared" si="44"/>
        <v>0</v>
      </c>
      <c r="AR266" s="223"/>
    </row>
    <row r="267" spans="1:44" hidden="1" x14ac:dyDescent="0.3">
      <c r="A267" s="477"/>
      <c r="B267" s="257" t="s">
        <v>365</v>
      </c>
      <c r="C267" s="386"/>
      <c r="D267" s="386"/>
      <c r="E267" s="386"/>
      <c r="F267" s="386"/>
      <c r="G267" s="386"/>
      <c r="H267" s="386"/>
      <c r="I267" s="267"/>
      <c r="J267" s="15"/>
      <c r="K267" s="15"/>
      <c r="L267" s="15"/>
      <c r="M267" s="15"/>
      <c r="N267" s="15"/>
      <c r="O267" s="15"/>
      <c r="P267" s="15"/>
      <c r="Q267" s="15"/>
      <c r="R267" s="15"/>
      <c r="S267" s="15"/>
      <c r="T267" s="79"/>
      <c r="U267" s="150">
        <v>0</v>
      </c>
      <c r="V267" s="152">
        <v>0</v>
      </c>
      <c r="W267" s="189">
        <f t="shared" si="38"/>
        <v>0</v>
      </c>
      <c r="X267" s="190">
        <f t="shared" si="39"/>
        <v>0</v>
      </c>
      <c r="Y267" s="209">
        <v>0</v>
      </c>
      <c r="Z267" s="338">
        <f t="shared" si="35"/>
        <v>0</v>
      </c>
      <c r="AA267" s="159"/>
      <c r="AB267" s="159"/>
      <c r="AC267" s="190">
        <f t="shared" si="40"/>
        <v>0</v>
      </c>
      <c r="AD267" s="219">
        <f t="shared" si="40"/>
        <v>0</v>
      </c>
      <c r="AE267" s="190">
        <f t="shared" si="41"/>
        <v>0</v>
      </c>
      <c r="AF267" s="223"/>
      <c r="AG267" s="167">
        <v>0</v>
      </c>
      <c r="AH267" s="152">
        <v>0</v>
      </c>
      <c r="AI267" s="189">
        <f t="shared" si="36"/>
        <v>0</v>
      </c>
      <c r="AJ267" s="190">
        <f t="shared" si="42"/>
        <v>0</v>
      </c>
      <c r="AK267" s="156">
        <v>0</v>
      </c>
      <c r="AL267" s="237">
        <f t="shared" si="37"/>
        <v>0</v>
      </c>
      <c r="AM267" s="248"/>
      <c r="AN267" s="160"/>
      <c r="AO267" s="190">
        <f t="shared" si="43"/>
        <v>0</v>
      </c>
      <c r="AP267" s="219">
        <f t="shared" si="43"/>
        <v>0</v>
      </c>
      <c r="AQ267" s="200">
        <f t="shared" si="44"/>
        <v>0</v>
      </c>
      <c r="AR267" s="223"/>
    </row>
    <row r="268" spans="1:44" hidden="1" x14ac:dyDescent="0.3">
      <c r="A268" s="477"/>
      <c r="B268" s="257" t="s">
        <v>366</v>
      </c>
      <c r="C268" s="386"/>
      <c r="D268" s="386"/>
      <c r="E268" s="386"/>
      <c r="F268" s="386"/>
      <c r="G268" s="386"/>
      <c r="H268" s="386"/>
      <c r="I268" s="267"/>
      <c r="J268" s="15"/>
      <c r="K268" s="15"/>
      <c r="L268" s="15"/>
      <c r="M268" s="15"/>
      <c r="N268" s="15"/>
      <c r="O268" s="15"/>
      <c r="P268" s="15"/>
      <c r="Q268" s="15"/>
      <c r="R268" s="15"/>
      <c r="S268" s="15"/>
      <c r="T268" s="79"/>
      <c r="U268" s="150">
        <v>0</v>
      </c>
      <c r="V268" s="152">
        <v>0</v>
      </c>
      <c r="W268" s="189">
        <f t="shared" si="38"/>
        <v>0</v>
      </c>
      <c r="X268" s="190">
        <f t="shared" si="39"/>
        <v>0</v>
      </c>
      <c r="Y268" s="209">
        <v>0</v>
      </c>
      <c r="Z268" s="338">
        <f t="shared" si="35"/>
        <v>0</v>
      </c>
      <c r="AA268" s="159"/>
      <c r="AB268" s="159"/>
      <c r="AC268" s="190">
        <f t="shared" si="40"/>
        <v>0</v>
      </c>
      <c r="AD268" s="219">
        <f t="shared" si="40"/>
        <v>0</v>
      </c>
      <c r="AE268" s="190">
        <f t="shared" si="41"/>
        <v>0</v>
      </c>
      <c r="AF268" s="223"/>
      <c r="AG268" s="167">
        <v>0</v>
      </c>
      <c r="AH268" s="152">
        <v>0</v>
      </c>
      <c r="AI268" s="189">
        <f t="shared" si="36"/>
        <v>0</v>
      </c>
      <c r="AJ268" s="190">
        <f t="shared" si="42"/>
        <v>0</v>
      </c>
      <c r="AK268" s="156">
        <v>0</v>
      </c>
      <c r="AL268" s="237">
        <f t="shared" si="37"/>
        <v>0</v>
      </c>
      <c r="AM268" s="248"/>
      <c r="AN268" s="160"/>
      <c r="AO268" s="190">
        <f t="shared" si="43"/>
        <v>0</v>
      </c>
      <c r="AP268" s="219">
        <f t="shared" si="43"/>
        <v>0</v>
      </c>
      <c r="AQ268" s="200">
        <f t="shared" si="44"/>
        <v>0</v>
      </c>
      <c r="AR268" s="223"/>
    </row>
    <row r="269" spans="1:44" hidden="1" x14ac:dyDescent="0.3">
      <c r="A269" s="477"/>
      <c r="B269" s="257" t="s">
        <v>367</v>
      </c>
      <c r="C269" s="386"/>
      <c r="D269" s="386"/>
      <c r="E269" s="386"/>
      <c r="F269" s="386"/>
      <c r="G269" s="386"/>
      <c r="H269" s="386"/>
      <c r="I269" s="267"/>
      <c r="J269" s="15"/>
      <c r="K269" s="15"/>
      <c r="L269" s="15"/>
      <c r="M269" s="15"/>
      <c r="N269" s="15"/>
      <c r="O269" s="15"/>
      <c r="P269" s="15"/>
      <c r="Q269" s="15"/>
      <c r="R269" s="15"/>
      <c r="S269" s="15"/>
      <c r="T269" s="79"/>
      <c r="U269" s="150">
        <v>0</v>
      </c>
      <c r="V269" s="152">
        <v>0</v>
      </c>
      <c r="W269" s="189">
        <f t="shared" si="38"/>
        <v>0</v>
      </c>
      <c r="X269" s="190">
        <f t="shared" si="39"/>
        <v>0</v>
      </c>
      <c r="Y269" s="209">
        <v>0</v>
      </c>
      <c r="Z269" s="338">
        <f t="shared" si="35"/>
        <v>0</v>
      </c>
      <c r="AA269" s="159"/>
      <c r="AB269" s="159"/>
      <c r="AC269" s="190">
        <f t="shared" si="40"/>
        <v>0</v>
      </c>
      <c r="AD269" s="219">
        <f t="shared" si="40"/>
        <v>0</v>
      </c>
      <c r="AE269" s="190">
        <f t="shared" si="41"/>
        <v>0</v>
      </c>
      <c r="AF269" s="223"/>
      <c r="AG269" s="167">
        <v>0</v>
      </c>
      <c r="AH269" s="152">
        <v>0</v>
      </c>
      <c r="AI269" s="189">
        <f t="shared" si="36"/>
        <v>0</v>
      </c>
      <c r="AJ269" s="190">
        <f t="shared" si="42"/>
        <v>0</v>
      </c>
      <c r="AK269" s="156">
        <v>0</v>
      </c>
      <c r="AL269" s="237">
        <f t="shared" si="37"/>
        <v>0</v>
      </c>
      <c r="AM269" s="248"/>
      <c r="AN269" s="160"/>
      <c r="AO269" s="190">
        <f t="shared" si="43"/>
        <v>0</v>
      </c>
      <c r="AP269" s="219">
        <f t="shared" si="43"/>
        <v>0</v>
      </c>
      <c r="AQ269" s="200">
        <f t="shared" si="44"/>
        <v>0</v>
      </c>
      <c r="AR269" s="223"/>
    </row>
    <row r="270" spans="1:44" hidden="1" x14ac:dyDescent="0.3">
      <c r="A270" s="477"/>
      <c r="B270" s="257" t="s">
        <v>368</v>
      </c>
      <c r="C270" s="386"/>
      <c r="D270" s="386"/>
      <c r="E270" s="386"/>
      <c r="F270" s="386"/>
      <c r="G270" s="386"/>
      <c r="H270" s="386"/>
      <c r="I270" s="267"/>
      <c r="J270" s="15"/>
      <c r="K270" s="15"/>
      <c r="L270" s="15"/>
      <c r="M270" s="15"/>
      <c r="N270" s="15"/>
      <c r="O270" s="15"/>
      <c r="P270" s="15"/>
      <c r="Q270" s="15"/>
      <c r="R270" s="15"/>
      <c r="S270" s="15"/>
      <c r="T270" s="79"/>
      <c r="U270" s="150">
        <v>0</v>
      </c>
      <c r="V270" s="152">
        <v>0</v>
      </c>
      <c r="W270" s="189">
        <f t="shared" si="38"/>
        <v>0</v>
      </c>
      <c r="X270" s="190">
        <f t="shared" si="39"/>
        <v>0</v>
      </c>
      <c r="Y270" s="209">
        <v>0</v>
      </c>
      <c r="Z270" s="338">
        <f t="shared" si="35"/>
        <v>0</v>
      </c>
      <c r="AA270" s="159"/>
      <c r="AB270" s="159"/>
      <c r="AC270" s="190">
        <f t="shared" si="40"/>
        <v>0</v>
      </c>
      <c r="AD270" s="219">
        <f t="shared" si="40"/>
        <v>0</v>
      </c>
      <c r="AE270" s="190">
        <f t="shared" si="41"/>
        <v>0</v>
      </c>
      <c r="AF270" s="223"/>
      <c r="AG270" s="167">
        <v>0</v>
      </c>
      <c r="AH270" s="152">
        <v>0</v>
      </c>
      <c r="AI270" s="189">
        <f t="shared" si="36"/>
        <v>0</v>
      </c>
      <c r="AJ270" s="190">
        <f t="shared" si="42"/>
        <v>0</v>
      </c>
      <c r="AK270" s="156">
        <v>0</v>
      </c>
      <c r="AL270" s="237">
        <f t="shared" si="37"/>
        <v>0</v>
      </c>
      <c r="AM270" s="248"/>
      <c r="AN270" s="160"/>
      <c r="AO270" s="190">
        <f t="shared" si="43"/>
        <v>0</v>
      </c>
      <c r="AP270" s="219">
        <f t="shared" si="43"/>
        <v>0</v>
      </c>
      <c r="AQ270" s="200">
        <f t="shared" si="44"/>
        <v>0</v>
      </c>
      <c r="AR270" s="223"/>
    </row>
    <row r="271" spans="1:44" hidden="1" x14ac:dyDescent="0.3">
      <c r="A271" s="477"/>
      <c r="B271" s="257" t="s">
        <v>369</v>
      </c>
      <c r="C271" s="386"/>
      <c r="D271" s="386"/>
      <c r="E271" s="386"/>
      <c r="F271" s="386"/>
      <c r="G271" s="386"/>
      <c r="H271" s="386"/>
      <c r="I271" s="267"/>
      <c r="J271" s="15"/>
      <c r="K271" s="15"/>
      <c r="L271" s="15"/>
      <c r="M271" s="15"/>
      <c r="N271" s="15"/>
      <c r="O271" s="15"/>
      <c r="P271" s="15"/>
      <c r="Q271" s="15"/>
      <c r="R271" s="15"/>
      <c r="S271" s="15"/>
      <c r="T271" s="79"/>
      <c r="U271" s="150">
        <v>0</v>
      </c>
      <c r="V271" s="152">
        <v>0</v>
      </c>
      <c r="W271" s="189">
        <f t="shared" si="38"/>
        <v>0</v>
      </c>
      <c r="X271" s="190">
        <f t="shared" si="39"/>
        <v>0</v>
      </c>
      <c r="Y271" s="209">
        <v>0</v>
      </c>
      <c r="Z271" s="338">
        <f t="shared" si="35"/>
        <v>0</v>
      </c>
      <c r="AA271" s="159"/>
      <c r="AB271" s="159"/>
      <c r="AC271" s="190">
        <f t="shared" si="40"/>
        <v>0</v>
      </c>
      <c r="AD271" s="219">
        <f t="shared" si="40"/>
        <v>0</v>
      </c>
      <c r="AE271" s="190">
        <f t="shared" si="41"/>
        <v>0</v>
      </c>
      <c r="AF271" s="223"/>
      <c r="AG271" s="167">
        <v>0</v>
      </c>
      <c r="AH271" s="152">
        <v>0</v>
      </c>
      <c r="AI271" s="189">
        <f t="shared" si="36"/>
        <v>0</v>
      </c>
      <c r="AJ271" s="190">
        <f t="shared" si="42"/>
        <v>0</v>
      </c>
      <c r="AK271" s="156">
        <v>0</v>
      </c>
      <c r="AL271" s="237">
        <f t="shared" si="37"/>
        <v>0</v>
      </c>
      <c r="AM271" s="248"/>
      <c r="AN271" s="160"/>
      <c r="AO271" s="190">
        <f t="shared" si="43"/>
        <v>0</v>
      </c>
      <c r="AP271" s="219">
        <f t="shared" si="43"/>
        <v>0</v>
      </c>
      <c r="AQ271" s="200">
        <f t="shared" si="44"/>
        <v>0</v>
      </c>
      <c r="AR271" s="223"/>
    </row>
    <row r="272" spans="1:44" hidden="1" x14ac:dyDescent="0.3">
      <c r="A272" s="477"/>
      <c r="B272" s="257" t="s">
        <v>370</v>
      </c>
      <c r="C272" s="386"/>
      <c r="D272" s="386"/>
      <c r="E272" s="386"/>
      <c r="F272" s="386"/>
      <c r="G272" s="386"/>
      <c r="H272" s="386"/>
      <c r="I272" s="267"/>
      <c r="J272" s="15"/>
      <c r="K272" s="15"/>
      <c r="L272" s="15"/>
      <c r="M272" s="15"/>
      <c r="N272" s="15"/>
      <c r="O272" s="15"/>
      <c r="P272" s="15"/>
      <c r="Q272" s="15"/>
      <c r="R272" s="15"/>
      <c r="S272" s="15"/>
      <c r="T272" s="79"/>
      <c r="U272" s="150">
        <v>0</v>
      </c>
      <c r="V272" s="152">
        <v>0</v>
      </c>
      <c r="W272" s="189">
        <f t="shared" si="38"/>
        <v>0</v>
      </c>
      <c r="X272" s="190">
        <f t="shared" si="39"/>
        <v>0</v>
      </c>
      <c r="Y272" s="209">
        <v>0</v>
      </c>
      <c r="Z272" s="338">
        <f t="shared" si="35"/>
        <v>0</v>
      </c>
      <c r="AA272" s="159"/>
      <c r="AB272" s="159"/>
      <c r="AC272" s="190">
        <f t="shared" si="40"/>
        <v>0</v>
      </c>
      <c r="AD272" s="219">
        <f t="shared" si="40"/>
        <v>0</v>
      </c>
      <c r="AE272" s="190">
        <f t="shared" si="41"/>
        <v>0</v>
      </c>
      <c r="AF272" s="223"/>
      <c r="AG272" s="167">
        <v>0</v>
      </c>
      <c r="AH272" s="152">
        <v>0</v>
      </c>
      <c r="AI272" s="189">
        <f t="shared" si="36"/>
        <v>0</v>
      </c>
      <c r="AJ272" s="190">
        <f t="shared" si="42"/>
        <v>0</v>
      </c>
      <c r="AK272" s="156">
        <v>0</v>
      </c>
      <c r="AL272" s="237">
        <f t="shared" si="37"/>
        <v>0</v>
      </c>
      <c r="AM272" s="248"/>
      <c r="AN272" s="160"/>
      <c r="AO272" s="190">
        <f t="shared" si="43"/>
        <v>0</v>
      </c>
      <c r="AP272" s="219">
        <f t="shared" si="43"/>
        <v>0</v>
      </c>
      <c r="AQ272" s="200">
        <f t="shared" si="44"/>
        <v>0</v>
      </c>
      <c r="AR272" s="223"/>
    </row>
    <row r="273" spans="1:44" hidden="1" x14ac:dyDescent="0.3">
      <c r="A273" s="477"/>
      <c r="B273" s="257" t="s">
        <v>371</v>
      </c>
      <c r="C273" s="386"/>
      <c r="D273" s="386"/>
      <c r="E273" s="386"/>
      <c r="F273" s="386"/>
      <c r="G273" s="386"/>
      <c r="H273" s="386"/>
      <c r="I273" s="267"/>
      <c r="J273" s="15"/>
      <c r="K273" s="15"/>
      <c r="L273" s="15"/>
      <c r="M273" s="15"/>
      <c r="N273" s="15"/>
      <c r="O273" s="15"/>
      <c r="P273" s="15"/>
      <c r="Q273" s="15"/>
      <c r="R273" s="15"/>
      <c r="S273" s="15"/>
      <c r="T273" s="79"/>
      <c r="U273" s="150">
        <v>0</v>
      </c>
      <c r="V273" s="152">
        <v>0</v>
      </c>
      <c r="W273" s="189">
        <f t="shared" si="38"/>
        <v>0</v>
      </c>
      <c r="X273" s="190">
        <f t="shared" si="39"/>
        <v>0</v>
      </c>
      <c r="Y273" s="209">
        <v>0</v>
      </c>
      <c r="Z273" s="338">
        <f t="shared" si="35"/>
        <v>0</v>
      </c>
      <c r="AA273" s="159"/>
      <c r="AB273" s="159"/>
      <c r="AC273" s="190">
        <f t="shared" si="40"/>
        <v>0</v>
      </c>
      <c r="AD273" s="219">
        <f t="shared" si="40"/>
        <v>0</v>
      </c>
      <c r="AE273" s="190">
        <f t="shared" si="41"/>
        <v>0</v>
      </c>
      <c r="AF273" s="223"/>
      <c r="AG273" s="167">
        <v>0</v>
      </c>
      <c r="AH273" s="152">
        <v>0</v>
      </c>
      <c r="AI273" s="189">
        <f t="shared" si="36"/>
        <v>0</v>
      </c>
      <c r="AJ273" s="190">
        <f t="shared" si="42"/>
        <v>0</v>
      </c>
      <c r="AK273" s="156">
        <v>0</v>
      </c>
      <c r="AL273" s="237">
        <f t="shared" si="37"/>
        <v>0</v>
      </c>
      <c r="AM273" s="248"/>
      <c r="AN273" s="160"/>
      <c r="AO273" s="190">
        <f t="shared" si="43"/>
        <v>0</v>
      </c>
      <c r="AP273" s="219">
        <f t="shared" si="43"/>
        <v>0</v>
      </c>
      <c r="AQ273" s="200">
        <f t="shared" si="44"/>
        <v>0</v>
      </c>
      <c r="AR273" s="223"/>
    </row>
    <row r="274" spans="1:44" hidden="1" x14ac:dyDescent="0.3">
      <c r="A274" s="477"/>
      <c r="B274" s="257" t="s">
        <v>372</v>
      </c>
      <c r="C274" s="386"/>
      <c r="D274" s="386"/>
      <c r="E274" s="386"/>
      <c r="F274" s="386"/>
      <c r="G274" s="386"/>
      <c r="H274" s="386"/>
      <c r="I274" s="267"/>
      <c r="J274" s="15"/>
      <c r="K274" s="15"/>
      <c r="L274" s="15"/>
      <c r="M274" s="15"/>
      <c r="N274" s="15"/>
      <c r="O274" s="15"/>
      <c r="P274" s="15"/>
      <c r="Q274" s="15"/>
      <c r="R274" s="15"/>
      <c r="S274" s="15"/>
      <c r="T274" s="79"/>
      <c r="U274" s="150">
        <v>0</v>
      </c>
      <c r="V274" s="152">
        <v>0</v>
      </c>
      <c r="W274" s="189">
        <f t="shared" ref="W274:W309" si="45">V274/2080</f>
        <v>0</v>
      </c>
      <c r="X274" s="190">
        <f t="shared" ref="X274:X308" si="46">U274*V274</f>
        <v>0</v>
      </c>
      <c r="Y274" s="209">
        <v>0</v>
      </c>
      <c r="Z274" s="338">
        <f t="shared" si="35"/>
        <v>0</v>
      </c>
      <c r="AA274" s="159"/>
      <c r="AB274" s="159"/>
      <c r="AC274" s="190">
        <f t="shared" si="40"/>
        <v>0</v>
      </c>
      <c r="AD274" s="219">
        <f t="shared" si="40"/>
        <v>0</v>
      </c>
      <c r="AE274" s="190">
        <f t="shared" si="41"/>
        <v>0</v>
      </c>
      <c r="AF274" s="223"/>
      <c r="AG274" s="167">
        <v>0</v>
      </c>
      <c r="AH274" s="152">
        <v>0</v>
      </c>
      <c r="AI274" s="189">
        <f t="shared" si="36"/>
        <v>0</v>
      </c>
      <c r="AJ274" s="190">
        <f t="shared" si="42"/>
        <v>0</v>
      </c>
      <c r="AK274" s="156">
        <v>0</v>
      </c>
      <c r="AL274" s="237">
        <f t="shared" si="37"/>
        <v>0</v>
      </c>
      <c r="AM274" s="248"/>
      <c r="AN274" s="160"/>
      <c r="AO274" s="190">
        <f t="shared" si="43"/>
        <v>0</v>
      </c>
      <c r="AP274" s="219">
        <f t="shared" si="43"/>
        <v>0</v>
      </c>
      <c r="AQ274" s="200">
        <f t="shared" si="44"/>
        <v>0</v>
      </c>
      <c r="AR274" s="223"/>
    </row>
    <row r="275" spans="1:44" hidden="1" x14ac:dyDescent="0.3">
      <c r="A275" s="477"/>
      <c r="B275" s="257" t="s">
        <v>373</v>
      </c>
      <c r="C275" s="386"/>
      <c r="D275" s="386"/>
      <c r="E275" s="386"/>
      <c r="F275" s="386"/>
      <c r="G275" s="386"/>
      <c r="H275" s="386"/>
      <c r="I275" s="267"/>
      <c r="J275" s="15"/>
      <c r="K275" s="15"/>
      <c r="L275" s="15"/>
      <c r="M275" s="15"/>
      <c r="N275" s="15"/>
      <c r="O275" s="15"/>
      <c r="P275" s="15"/>
      <c r="Q275" s="15"/>
      <c r="R275" s="15"/>
      <c r="S275" s="15"/>
      <c r="T275" s="79"/>
      <c r="U275" s="150">
        <v>0</v>
      </c>
      <c r="V275" s="152">
        <v>0</v>
      </c>
      <c r="W275" s="189">
        <f t="shared" si="45"/>
        <v>0</v>
      </c>
      <c r="X275" s="190">
        <f t="shared" si="46"/>
        <v>0</v>
      </c>
      <c r="Y275" s="209">
        <v>0</v>
      </c>
      <c r="Z275" s="338">
        <f t="shared" si="35"/>
        <v>0</v>
      </c>
      <c r="AA275" s="159"/>
      <c r="AB275" s="159"/>
      <c r="AC275" s="190">
        <f t="shared" si="40"/>
        <v>0</v>
      </c>
      <c r="AD275" s="219">
        <f t="shared" si="40"/>
        <v>0</v>
      </c>
      <c r="AE275" s="190">
        <f t="shared" si="41"/>
        <v>0</v>
      </c>
      <c r="AF275" s="223"/>
      <c r="AG275" s="167">
        <v>0</v>
      </c>
      <c r="AH275" s="152">
        <v>0</v>
      </c>
      <c r="AI275" s="189">
        <f t="shared" si="36"/>
        <v>0</v>
      </c>
      <c r="AJ275" s="190">
        <f t="shared" si="42"/>
        <v>0</v>
      </c>
      <c r="AK275" s="156">
        <v>0</v>
      </c>
      <c r="AL275" s="237">
        <f t="shared" si="37"/>
        <v>0</v>
      </c>
      <c r="AM275" s="248"/>
      <c r="AN275" s="160"/>
      <c r="AO275" s="190">
        <f t="shared" si="43"/>
        <v>0</v>
      </c>
      <c r="AP275" s="219">
        <f t="shared" si="43"/>
        <v>0</v>
      </c>
      <c r="AQ275" s="200">
        <f t="shared" ref="AQ275:AQ308" si="47">SUM(AL275,AO275:AP275)</f>
        <v>0</v>
      </c>
      <c r="AR275" s="223"/>
    </row>
    <row r="276" spans="1:44" hidden="1" x14ac:dyDescent="0.3">
      <c r="A276" s="477"/>
      <c r="B276" s="257" t="s">
        <v>374</v>
      </c>
      <c r="C276" s="386"/>
      <c r="D276" s="386"/>
      <c r="E276" s="386"/>
      <c r="F276" s="386"/>
      <c r="G276" s="386"/>
      <c r="H276" s="386"/>
      <c r="I276" s="267"/>
      <c r="J276" s="15"/>
      <c r="K276" s="15"/>
      <c r="L276" s="15"/>
      <c r="M276" s="15"/>
      <c r="N276" s="15"/>
      <c r="O276" s="15"/>
      <c r="P276" s="15"/>
      <c r="Q276" s="15"/>
      <c r="R276" s="15"/>
      <c r="S276" s="15"/>
      <c r="T276" s="79"/>
      <c r="U276" s="150">
        <v>0</v>
      </c>
      <c r="V276" s="152">
        <v>0</v>
      </c>
      <c r="W276" s="189">
        <f t="shared" si="45"/>
        <v>0</v>
      </c>
      <c r="X276" s="190">
        <f t="shared" si="46"/>
        <v>0</v>
      </c>
      <c r="Y276" s="209">
        <v>0</v>
      </c>
      <c r="Z276" s="338">
        <f t="shared" si="35"/>
        <v>0</v>
      </c>
      <c r="AA276" s="159"/>
      <c r="AB276" s="159"/>
      <c r="AC276" s="190">
        <f t="shared" si="40"/>
        <v>0</v>
      </c>
      <c r="AD276" s="219">
        <f t="shared" si="40"/>
        <v>0</v>
      </c>
      <c r="AE276" s="190">
        <f t="shared" si="41"/>
        <v>0</v>
      </c>
      <c r="AF276" s="223"/>
      <c r="AG276" s="167">
        <v>0</v>
      </c>
      <c r="AH276" s="152">
        <v>0</v>
      </c>
      <c r="AI276" s="189">
        <f t="shared" si="36"/>
        <v>0</v>
      </c>
      <c r="AJ276" s="190">
        <f t="shared" si="42"/>
        <v>0</v>
      </c>
      <c r="AK276" s="156">
        <v>0</v>
      </c>
      <c r="AL276" s="237">
        <f t="shared" si="37"/>
        <v>0</v>
      </c>
      <c r="AM276" s="248"/>
      <c r="AN276" s="160"/>
      <c r="AO276" s="190">
        <f t="shared" si="43"/>
        <v>0</v>
      </c>
      <c r="AP276" s="219">
        <f t="shared" si="43"/>
        <v>0</v>
      </c>
      <c r="AQ276" s="200">
        <f t="shared" si="47"/>
        <v>0</v>
      </c>
      <c r="AR276" s="223"/>
    </row>
    <row r="277" spans="1:44" hidden="1" x14ac:dyDescent="0.3">
      <c r="A277" s="477"/>
      <c r="B277" s="257" t="s">
        <v>375</v>
      </c>
      <c r="C277" s="386"/>
      <c r="D277" s="386"/>
      <c r="E277" s="386"/>
      <c r="F277" s="386"/>
      <c r="G277" s="386"/>
      <c r="H277" s="386"/>
      <c r="I277" s="267"/>
      <c r="J277" s="15"/>
      <c r="K277" s="15"/>
      <c r="L277" s="15"/>
      <c r="M277" s="15"/>
      <c r="N277" s="15"/>
      <c r="O277" s="15"/>
      <c r="P277" s="15"/>
      <c r="Q277" s="15"/>
      <c r="R277" s="15"/>
      <c r="S277" s="15"/>
      <c r="T277" s="79"/>
      <c r="U277" s="150">
        <v>0</v>
      </c>
      <c r="V277" s="152">
        <v>0</v>
      </c>
      <c r="W277" s="189">
        <f t="shared" si="45"/>
        <v>0</v>
      </c>
      <c r="X277" s="190">
        <f t="shared" si="46"/>
        <v>0</v>
      </c>
      <c r="Y277" s="209">
        <v>0</v>
      </c>
      <c r="Z277" s="338">
        <f t="shared" si="35"/>
        <v>0</v>
      </c>
      <c r="AA277" s="159"/>
      <c r="AB277" s="159"/>
      <c r="AC277" s="190">
        <f t="shared" si="40"/>
        <v>0</v>
      </c>
      <c r="AD277" s="219">
        <f t="shared" si="40"/>
        <v>0</v>
      </c>
      <c r="AE277" s="190">
        <f t="shared" si="41"/>
        <v>0</v>
      </c>
      <c r="AF277" s="223"/>
      <c r="AG277" s="167">
        <v>0</v>
      </c>
      <c r="AH277" s="152">
        <v>0</v>
      </c>
      <c r="AI277" s="189">
        <f t="shared" si="36"/>
        <v>0</v>
      </c>
      <c r="AJ277" s="190">
        <f t="shared" si="42"/>
        <v>0</v>
      </c>
      <c r="AK277" s="156">
        <v>0</v>
      </c>
      <c r="AL277" s="237">
        <f t="shared" si="37"/>
        <v>0</v>
      </c>
      <c r="AM277" s="248"/>
      <c r="AN277" s="160"/>
      <c r="AO277" s="190">
        <f t="shared" si="43"/>
        <v>0</v>
      </c>
      <c r="AP277" s="219">
        <f t="shared" si="43"/>
        <v>0</v>
      </c>
      <c r="AQ277" s="200">
        <f t="shared" si="47"/>
        <v>0</v>
      </c>
      <c r="AR277" s="223"/>
    </row>
    <row r="278" spans="1:44" hidden="1" x14ac:dyDescent="0.3">
      <c r="A278" s="477"/>
      <c r="B278" s="257" t="s">
        <v>376</v>
      </c>
      <c r="C278" s="386"/>
      <c r="D278" s="386"/>
      <c r="E278" s="386"/>
      <c r="F278" s="386"/>
      <c r="G278" s="386"/>
      <c r="H278" s="386"/>
      <c r="I278" s="267"/>
      <c r="J278" s="15"/>
      <c r="K278" s="15"/>
      <c r="L278" s="15"/>
      <c r="M278" s="15"/>
      <c r="N278" s="15"/>
      <c r="O278" s="15"/>
      <c r="P278" s="15"/>
      <c r="Q278" s="15"/>
      <c r="R278" s="15"/>
      <c r="S278" s="15"/>
      <c r="T278" s="79"/>
      <c r="U278" s="150">
        <v>0</v>
      </c>
      <c r="V278" s="152">
        <v>0</v>
      </c>
      <c r="W278" s="189">
        <f t="shared" si="45"/>
        <v>0</v>
      </c>
      <c r="X278" s="190">
        <f t="shared" si="46"/>
        <v>0</v>
      </c>
      <c r="Y278" s="209">
        <v>0</v>
      </c>
      <c r="Z278" s="338">
        <f t="shared" si="35"/>
        <v>0</v>
      </c>
      <c r="AA278" s="159"/>
      <c r="AB278" s="159"/>
      <c r="AC278" s="190">
        <f t="shared" si="40"/>
        <v>0</v>
      </c>
      <c r="AD278" s="219">
        <f t="shared" si="40"/>
        <v>0</v>
      </c>
      <c r="AE278" s="190">
        <f t="shared" si="41"/>
        <v>0</v>
      </c>
      <c r="AF278" s="223"/>
      <c r="AG278" s="167">
        <v>0</v>
      </c>
      <c r="AH278" s="152">
        <v>0</v>
      </c>
      <c r="AI278" s="189">
        <f t="shared" si="36"/>
        <v>0</v>
      </c>
      <c r="AJ278" s="190">
        <f t="shared" si="42"/>
        <v>0</v>
      </c>
      <c r="AK278" s="156">
        <v>0</v>
      </c>
      <c r="AL278" s="237">
        <f t="shared" si="37"/>
        <v>0</v>
      </c>
      <c r="AM278" s="248"/>
      <c r="AN278" s="160"/>
      <c r="AO278" s="190">
        <f t="shared" si="43"/>
        <v>0</v>
      </c>
      <c r="AP278" s="219">
        <f t="shared" si="43"/>
        <v>0</v>
      </c>
      <c r="AQ278" s="200">
        <f t="shared" si="47"/>
        <v>0</v>
      </c>
      <c r="AR278" s="223"/>
    </row>
    <row r="279" spans="1:44" hidden="1" x14ac:dyDescent="0.3">
      <c r="A279" s="477"/>
      <c r="B279" s="257" t="s">
        <v>377</v>
      </c>
      <c r="C279" s="386"/>
      <c r="D279" s="386"/>
      <c r="E279" s="386"/>
      <c r="F279" s="386"/>
      <c r="G279" s="386"/>
      <c r="H279" s="386"/>
      <c r="I279" s="267"/>
      <c r="J279" s="15"/>
      <c r="K279" s="15"/>
      <c r="L279" s="15"/>
      <c r="M279" s="15"/>
      <c r="N279" s="15"/>
      <c r="O279" s="15"/>
      <c r="P279" s="15"/>
      <c r="Q279" s="15"/>
      <c r="R279" s="15"/>
      <c r="S279" s="15"/>
      <c r="T279" s="79"/>
      <c r="U279" s="150">
        <v>0</v>
      </c>
      <c r="V279" s="152">
        <v>0</v>
      </c>
      <c r="W279" s="189">
        <f t="shared" si="45"/>
        <v>0</v>
      </c>
      <c r="X279" s="190">
        <f t="shared" si="46"/>
        <v>0</v>
      </c>
      <c r="Y279" s="209">
        <v>0</v>
      </c>
      <c r="Z279" s="338">
        <f t="shared" si="35"/>
        <v>0</v>
      </c>
      <c r="AA279" s="159"/>
      <c r="AB279" s="159"/>
      <c r="AC279" s="190">
        <f t="shared" si="40"/>
        <v>0</v>
      </c>
      <c r="AD279" s="219">
        <f t="shared" si="40"/>
        <v>0</v>
      </c>
      <c r="AE279" s="190">
        <f t="shared" si="41"/>
        <v>0</v>
      </c>
      <c r="AF279" s="223"/>
      <c r="AG279" s="167">
        <v>0</v>
      </c>
      <c r="AH279" s="152">
        <v>0</v>
      </c>
      <c r="AI279" s="189">
        <f t="shared" si="36"/>
        <v>0</v>
      </c>
      <c r="AJ279" s="190">
        <f t="shared" si="42"/>
        <v>0</v>
      </c>
      <c r="AK279" s="156">
        <v>0</v>
      </c>
      <c r="AL279" s="237">
        <f t="shared" si="37"/>
        <v>0</v>
      </c>
      <c r="AM279" s="248"/>
      <c r="AN279" s="160"/>
      <c r="AO279" s="190">
        <f t="shared" si="43"/>
        <v>0</v>
      </c>
      <c r="AP279" s="219">
        <f t="shared" si="43"/>
        <v>0</v>
      </c>
      <c r="AQ279" s="200">
        <f t="shared" si="47"/>
        <v>0</v>
      </c>
      <c r="AR279" s="223"/>
    </row>
    <row r="280" spans="1:44" hidden="1" x14ac:dyDescent="0.3">
      <c r="A280" s="477"/>
      <c r="B280" s="257" t="s">
        <v>378</v>
      </c>
      <c r="C280" s="386"/>
      <c r="D280" s="386"/>
      <c r="E280" s="386"/>
      <c r="F280" s="386"/>
      <c r="G280" s="386"/>
      <c r="H280" s="386"/>
      <c r="I280" s="267"/>
      <c r="J280" s="15"/>
      <c r="K280" s="15"/>
      <c r="L280" s="15"/>
      <c r="M280" s="15"/>
      <c r="N280" s="15"/>
      <c r="O280" s="15"/>
      <c r="P280" s="15"/>
      <c r="Q280" s="15"/>
      <c r="R280" s="15"/>
      <c r="S280" s="15"/>
      <c r="T280" s="79"/>
      <c r="U280" s="150">
        <v>0</v>
      </c>
      <c r="V280" s="152">
        <v>0</v>
      </c>
      <c r="W280" s="189">
        <f t="shared" si="45"/>
        <v>0</v>
      </c>
      <c r="X280" s="190">
        <f t="shared" si="46"/>
        <v>0</v>
      </c>
      <c r="Y280" s="209">
        <v>0</v>
      </c>
      <c r="Z280" s="338">
        <f t="shared" si="35"/>
        <v>0</v>
      </c>
      <c r="AA280" s="159"/>
      <c r="AB280" s="159"/>
      <c r="AC280" s="190">
        <f t="shared" si="40"/>
        <v>0</v>
      </c>
      <c r="AD280" s="219">
        <f t="shared" si="40"/>
        <v>0</v>
      </c>
      <c r="AE280" s="190">
        <f t="shared" si="41"/>
        <v>0</v>
      </c>
      <c r="AF280" s="223"/>
      <c r="AG280" s="167">
        <v>0</v>
      </c>
      <c r="AH280" s="152">
        <v>0</v>
      </c>
      <c r="AI280" s="189">
        <f t="shared" si="36"/>
        <v>0</v>
      </c>
      <c r="AJ280" s="190">
        <f t="shared" si="42"/>
        <v>0</v>
      </c>
      <c r="AK280" s="156">
        <v>0</v>
      </c>
      <c r="AL280" s="237">
        <f t="shared" si="37"/>
        <v>0</v>
      </c>
      <c r="AM280" s="248"/>
      <c r="AN280" s="160"/>
      <c r="AO280" s="190">
        <f t="shared" si="43"/>
        <v>0</v>
      </c>
      <c r="AP280" s="219">
        <f t="shared" si="43"/>
        <v>0</v>
      </c>
      <c r="AQ280" s="200">
        <f t="shared" si="47"/>
        <v>0</v>
      </c>
      <c r="AR280" s="223"/>
    </row>
    <row r="281" spans="1:44" hidden="1" x14ac:dyDescent="0.3">
      <c r="A281" s="477"/>
      <c r="B281" s="257" t="s">
        <v>379</v>
      </c>
      <c r="C281" s="386"/>
      <c r="D281" s="386"/>
      <c r="E281" s="386"/>
      <c r="F281" s="386"/>
      <c r="G281" s="386"/>
      <c r="H281" s="386"/>
      <c r="I281" s="267"/>
      <c r="J281" s="15"/>
      <c r="K281" s="15"/>
      <c r="L281" s="15"/>
      <c r="M281" s="15"/>
      <c r="N281" s="15"/>
      <c r="O281" s="15"/>
      <c r="P281" s="15"/>
      <c r="Q281" s="15"/>
      <c r="R281" s="15"/>
      <c r="S281" s="15"/>
      <c r="T281" s="79"/>
      <c r="U281" s="150">
        <v>0</v>
      </c>
      <c r="V281" s="152">
        <v>0</v>
      </c>
      <c r="W281" s="189">
        <f t="shared" si="45"/>
        <v>0</v>
      </c>
      <c r="X281" s="190">
        <f t="shared" si="46"/>
        <v>0</v>
      </c>
      <c r="Y281" s="209">
        <v>0</v>
      </c>
      <c r="Z281" s="338">
        <f t="shared" si="35"/>
        <v>0</v>
      </c>
      <c r="AA281" s="159"/>
      <c r="AB281" s="159"/>
      <c r="AC281" s="190">
        <f t="shared" si="40"/>
        <v>0</v>
      </c>
      <c r="AD281" s="219">
        <f t="shared" si="40"/>
        <v>0</v>
      </c>
      <c r="AE281" s="190">
        <f t="shared" si="41"/>
        <v>0</v>
      </c>
      <c r="AF281" s="223"/>
      <c r="AG281" s="167">
        <v>0</v>
      </c>
      <c r="AH281" s="152">
        <v>0</v>
      </c>
      <c r="AI281" s="189">
        <f t="shared" si="36"/>
        <v>0</v>
      </c>
      <c r="AJ281" s="190">
        <f t="shared" si="42"/>
        <v>0</v>
      </c>
      <c r="AK281" s="156">
        <v>0</v>
      </c>
      <c r="AL281" s="237">
        <f t="shared" si="37"/>
        <v>0</v>
      </c>
      <c r="AM281" s="248"/>
      <c r="AN281" s="160"/>
      <c r="AO281" s="190">
        <f t="shared" si="43"/>
        <v>0</v>
      </c>
      <c r="AP281" s="219">
        <f t="shared" si="43"/>
        <v>0</v>
      </c>
      <c r="AQ281" s="200">
        <f t="shared" si="47"/>
        <v>0</v>
      </c>
      <c r="AR281" s="223"/>
    </row>
    <row r="282" spans="1:44" hidden="1" x14ac:dyDescent="0.3">
      <c r="A282" s="477"/>
      <c r="B282" s="257" t="s">
        <v>380</v>
      </c>
      <c r="C282" s="386"/>
      <c r="D282" s="386"/>
      <c r="E282" s="386"/>
      <c r="F282" s="386"/>
      <c r="G282" s="386"/>
      <c r="H282" s="386"/>
      <c r="I282" s="267"/>
      <c r="J282" s="15"/>
      <c r="K282" s="15"/>
      <c r="L282" s="15"/>
      <c r="M282" s="15"/>
      <c r="N282" s="15"/>
      <c r="O282" s="15"/>
      <c r="P282" s="15"/>
      <c r="Q282" s="15"/>
      <c r="R282" s="15"/>
      <c r="S282" s="15"/>
      <c r="T282" s="79"/>
      <c r="U282" s="150">
        <v>0</v>
      </c>
      <c r="V282" s="152">
        <v>0</v>
      </c>
      <c r="W282" s="189">
        <f t="shared" si="45"/>
        <v>0</v>
      </c>
      <c r="X282" s="190">
        <f t="shared" si="46"/>
        <v>0</v>
      </c>
      <c r="Y282" s="209">
        <v>0</v>
      </c>
      <c r="Z282" s="338">
        <f t="shared" si="35"/>
        <v>0</v>
      </c>
      <c r="AA282" s="159"/>
      <c r="AB282" s="159"/>
      <c r="AC282" s="190">
        <f t="shared" si="40"/>
        <v>0</v>
      </c>
      <c r="AD282" s="219">
        <f t="shared" si="40"/>
        <v>0</v>
      </c>
      <c r="AE282" s="190">
        <f t="shared" si="41"/>
        <v>0</v>
      </c>
      <c r="AF282" s="223"/>
      <c r="AG282" s="167">
        <v>0</v>
      </c>
      <c r="AH282" s="152">
        <v>0</v>
      </c>
      <c r="AI282" s="189">
        <f t="shared" si="36"/>
        <v>0</v>
      </c>
      <c r="AJ282" s="190">
        <f t="shared" si="42"/>
        <v>0</v>
      </c>
      <c r="AK282" s="156">
        <v>0</v>
      </c>
      <c r="AL282" s="237">
        <f t="shared" si="37"/>
        <v>0</v>
      </c>
      <c r="AM282" s="248"/>
      <c r="AN282" s="160"/>
      <c r="AO282" s="190">
        <f t="shared" si="43"/>
        <v>0</v>
      </c>
      <c r="AP282" s="219">
        <f t="shared" si="43"/>
        <v>0</v>
      </c>
      <c r="AQ282" s="200">
        <f t="shared" si="47"/>
        <v>0</v>
      </c>
      <c r="AR282" s="223"/>
    </row>
    <row r="283" spans="1:44" hidden="1" x14ac:dyDescent="0.3">
      <c r="A283" s="477"/>
      <c r="B283" s="257" t="s">
        <v>381</v>
      </c>
      <c r="C283" s="386"/>
      <c r="D283" s="386"/>
      <c r="E283" s="386"/>
      <c r="F283" s="386"/>
      <c r="G283" s="386"/>
      <c r="H283" s="386"/>
      <c r="I283" s="267"/>
      <c r="J283" s="15"/>
      <c r="K283" s="15"/>
      <c r="L283" s="15"/>
      <c r="M283" s="15"/>
      <c r="N283" s="15"/>
      <c r="O283" s="15"/>
      <c r="P283" s="15"/>
      <c r="Q283" s="15"/>
      <c r="R283" s="15"/>
      <c r="S283" s="15"/>
      <c r="T283" s="79"/>
      <c r="U283" s="150">
        <v>0</v>
      </c>
      <c r="V283" s="152">
        <v>0</v>
      </c>
      <c r="W283" s="189">
        <f t="shared" si="45"/>
        <v>0</v>
      </c>
      <c r="X283" s="190">
        <f t="shared" si="46"/>
        <v>0</v>
      </c>
      <c r="Y283" s="209">
        <v>0</v>
      </c>
      <c r="Z283" s="338">
        <f t="shared" si="35"/>
        <v>0</v>
      </c>
      <c r="AA283" s="159"/>
      <c r="AB283" s="159"/>
      <c r="AC283" s="190">
        <f t="shared" si="40"/>
        <v>0</v>
      </c>
      <c r="AD283" s="219">
        <f t="shared" si="40"/>
        <v>0</v>
      </c>
      <c r="AE283" s="190">
        <f t="shared" si="41"/>
        <v>0</v>
      </c>
      <c r="AF283" s="223"/>
      <c r="AG283" s="167">
        <v>0</v>
      </c>
      <c r="AH283" s="152">
        <v>0</v>
      </c>
      <c r="AI283" s="189">
        <f t="shared" si="36"/>
        <v>0</v>
      </c>
      <c r="AJ283" s="190">
        <f t="shared" si="42"/>
        <v>0</v>
      </c>
      <c r="AK283" s="156">
        <v>0</v>
      </c>
      <c r="AL283" s="237">
        <f t="shared" si="37"/>
        <v>0</v>
      </c>
      <c r="AM283" s="248"/>
      <c r="AN283" s="160"/>
      <c r="AO283" s="190">
        <f t="shared" si="43"/>
        <v>0</v>
      </c>
      <c r="AP283" s="219">
        <f t="shared" si="43"/>
        <v>0</v>
      </c>
      <c r="AQ283" s="200">
        <f t="shared" si="47"/>
        <v>0</v>
      </c>
      <c r="AR283" s="223"/>
    </row>
    <row r="284" spans="1:44" hidden="1" x14ac:dyDescent="0.3">
      <c r="A284" s="477"/>
      <c r="B284" s="257" t="s">
        <v>382</v>
      </c>
      <c r="C284" s="386"/>
      <c r="D284" s="386"/>
      <c r="E284" s="386"/>
      <c r="F284" s="386"/>
      <c r="G284" s="386"/>
      <c r="H284" s="386"/>
      <c r="I284" s="267"/>
      <c r="J284" s="15"/>
      <c r="K284" s="15"/>
      <c r="L284" s="15"/>
      <c r="M284" s="15"/>
      <c r="N284" s="15"/>
      <c r="O284" s="15"/>
      <c r="P284" s="15"/>
      <c r="Q284" s="15"/>
      <c r="R284" s="15"/>
      <c r="S284" s="15"/>
      <c r="T284" s="79"/>
      <c r="U284" s="150">
        <v>0</v>
      </c>
      <c r="V284" s="152">
        <v>0</v>
      </c>
      <c r="W284" s="189">
        <f t="shared" si="45"/>
        <v>0</v>
      </c>
      <c r="X284" s="190">
        <f t="shared" si="46"/>
        <v>0</v>
      </c>
      <c r="Y284" s="209">
        <v>0</v>
      </c>
      <c r="Z284" s="338">
        <f t="shared" si="35"/>
        <v>0</v>
      </c>
      <c r="AA284" s="159"/>
      <c r="AB284" s="159"/>
      <c r="AC284" s="190">
        <f t="shared" si="40"/>
        <v>0</v>
      </c>
      <c r="AD284" s="219">
        <f t="shared" si="40"/>
        <v>0</v>
      </c>
      <c r="AE284" s="190">
        <f t="shared" si="41"/>
        <v>0</v>
      </c>
      <c r="AF284" s="223"/>
      <c r="AG284" s="167">
        <v>0</v>
      </c>
      <c r="AH284" s="152">
        <v>0</v>
      </c>
      <c r="AI284" s="189">
        <f t="shared" si="36"/>
        <v>0</v>
      </c>
      <c r="AJ284" s="190">
        <f t="shared" si="42"/>
        <v>0</v>
      </c>
      <c r="AK284" s="156">
        <v>0</v>
      </c>
      <c r="AL284" s="237">
        <f t="shared" si="37"/>
        <v>0</v>
      </c>
      <c r="AM284" s="248"/>
      <c r="AN284" s="160"/>
      <c r="AO284" s="190">
        <f t="shared" si="43"/>
        <v>0</v>
      </c>
      <c r="AP284" s="219">
        <f t="shared" si="43"/>
        <v>0</v>
      </c>
      <c r="AQ284" s="200">
        <f t="shared" si="47"/>
        <v>0</v>
      </c>
      <c r="AR284" s="223"/>
    </row>
    <row r="285" spans="1:44" hidden="1" x14ac:dyDescent="0.3">
      <c r="A285" s="477"/>
      <c r="B285" s="257" t="s">
        <v>383</v>
      </c>
      <c r="C285" s="386"/>
      <c r="D285" s="386"/>
      <c r="E285" s="386"/>
      <c r="F285" s="386"/>
      <c r="G285" s="386"/>
      <c r="H285" s="386"/>
      <c r="I285" s="267"/>
      <c r="J285" s="15"/>
      <c r="K285" s="15"/>
      <c r="L285" s="15"/>
      <c r="M285" s="15"/>
      <c r="N285" s="15"/>
      <c r="O285" s="15"/>
      <c r="P285" s="15"/>
      <c r="Q285" s="15"/>
      <c r="R285" s="15"/>
      <c r="S285" s="15"/>
      <c r="T285" s="79"/>
      <c r="U285" s="150">
        <v>0</v>
      </c>
      <c r="V285" s="152">
        <v>0</v>
      </c>
      <c r="W285" s="189">
        <f t="shared" si="45"/>
        <v>0</v>
      </c>
      <c r="X285" s="190">
        <f t="shared" si="46"/>
        <v>0</v>
      </c>
      <c r="Y285" s="209">
        <v>0</v>
      </c>
      <c r="Z285" s="338">
        <f t="shared" si="35"/>
        <v>0</v>
      </c>
      <c r="AA285" s="159"/>
      <c r="AB285" s="159"/>
      <c r="AC285" s="190">
        <f t="shared" si="40"/>
        <v>0</v>
      </c>
      <c r="AD285" s="219">
        <f t="shared" si="40"/>
        <v>0</v>
      </c>
      <c r="AE285" s="190">
        <f t="shared" si="41"/>
        <v>0</v>
      </c>
      <c r="AF285" s="223"/>
      <c r="AG285" s="167">
        <v>0</v>
      </c>
      <c r="AH285" s="152">
        <v>0</v>
      </c>
      <c r="AI285" s="189">
        <f t="shared" si="36"/>
        <v>0</v>
      </c>
      <c r="AJ285" s="190">
        <f t="shared" si="42"/>
        <v>0</v>
      </c>
      <c r="AK285" s="156">
        <v>0</v>
      </c>
      <c r="AL285" s="237">
        <f t="shared" si="37"/>
        <v>0</v>
      </c>
      <c r="AM285" s="248"/>
      <c r="AN285" s="160"/>
      <c r="AO285" s="190">
        <f t="shared" si="43"/>
        <v>0</v>
      </c>
      <c r="AP285" s="219">
        <f t="shared" si="43"/>
        <v>0</v>
      </c>
      <c r="AQ285" s="200">
        <f t="shared" si="47"/>
        <v>0</v>
      </c>
      <c r="AR285" s="223"/>
    </row>
    <row r="286" spans="1:44" hidden="1" x14ac:dyDescent="0.3">
      <c r="A286" s="477"/>
      <c r="B286" s="257" t="s">
        <v>384</v>
      </c>
      <c r="C286" s="386"/>
      <c r="D286" s="386"/>
      <c r="E286" s="386"/>
      <c r="F286" s="386"/>
      <c r="G286" s="386"/>
      <c r="H286" s="386"/>
      <c r="I286" s="267"/>
      <c r="J286" s="15"/>
      <c r="K286" s="15"/>
      <c r="L286" s="15"/>
      <c r="M286" s="15"/>
      <c r="N286" s="15"/>
      <c r="O286" s="15"/>
      <c r="P286" s="15"/>
      <c r="Q286" s="15"/>
      <c r="R286" s="15"/>
      <c r="S286" s="15"/>
      <c r="T286" s="79"/>
      <c r="U286" s="150">
        <v>0</v>
      </c>
      <c r="V286" s="152">
        <v>0</v>
      </c>
      <c r="W286" s="189">
        <f t="shared" si="45"/>
        <v>0</v>
      </c>
      <c r="X286" s="190">
        <f t="shared" si="46"/>
        <v>0</v>
      </c>
      <c r="Y286" s="209">
        <v>0</v>
      </c>
      <c r="Z286" s="338">
        <f t="shared" si="35"/>
        <v>0</v>
      </c>
      <c r="AA286" s="159"/>
      <c r="AB286" s="159"/>
      <c r="AC286" s="190">
        <f t="shared" si="40"/>
        <v>0</v>
      </c>
      <c r="AD286" s="219">
        <f t="shared" si="40"/>
        <v>0</v>
      </c>
      <c r="AE286" s="190">
        <f t="shared" si="41"/>
        <v>0</v>
      </c>
      <c r="AF286" s="223"/>
      <c r="AG286" s="167">
        <v>0</v>
      </c>
      <c r="AH286" s="152">
        <v>0</v>
      </c>
      <c r="AI286" s="189">
        <f t="shared" si="36"/>
        <v>0</v>
      </c>
      <c r="AJ286" s="190">
        <f t="shared" si="42"/>
        <v>0</v>
      </c>
      <c r="AK286" s="156">
        <v>0</v>
      </c>
      <c r="AL286" s="237">
        <f t="shared" si="37"/>
        <v>0</v>
      </c>
      <c r="AM286" s="248"/>
      <c r="AN286" s="160"/>
      <c r="AO286" s="190">
        <f t="shared" si="43"/>
        <v>0</v>
      </c>
      <c r="AP286" s="219">
        <f t="shared" si="43"/>
        <v>0</v>
      </c>
      <c r="AQ286" s="200">
        <f t="shared" si="47"/>
        <v>0</v>
      </c>
      <c r="AR286" s="223"/>
    </row>
    <row r="287" spans="1:44" hidden="1" x14ac:dyDescent="0.3">
      <c r="A287" s="477"/>
      <c r="B287" s="257" t="s">
        <v>385</v>
      </c>
      <c r="C287" s="386"/>
      <c r="D287" s="386"/>
      <c r="E287" s="386"/>
      <c r="F287" s="386"/>
      <c r="G287" s="386"/>
      <c r="H287" s="386"/>
      <c r="I287" s="267"/>
      <c r="J287" s="15"/>
      <c r="K287" s="15"/>
      <c r="L287" s="15"/>
      <c r="M287" s="15"/>
      <c r="N287" s="15"/>
      <c r="O287" s="15"/>
      <c r="P287" s="15"/>
      <c r="Q287" s="15"/>
      <c r="R287" s="15"/>
      <c r="S287" s="15"/>
      <c r="T287" s="79"/>
      <c r="U287" s="150">
        <v>0</v>
      </c>
      <c r="V287" s="152">
        <v>0</v>
      </c>
      <c r="W287" s="189">
        <f t="shared" si="45"/>
        <v>0</v>
      </c>
      <c r="X287" s="190">
        <f t="shared" si="46"/>
        <v>0</v>
      </c>
      <c r="Y287" s="209">
        <v>0</v>
      </c>
      <c r="Z287" s="338">
        <f t="shared" si="35"/>
        <v>0</v>
      </c>
      <c r="AA287" s="159"/>
      <c r="AB287" s="159"/>
      <c r="AC287" s="190">
        <f t="shared" si="40"/>
        <v>0</v>
      </c>
      <c r="AD287" s="219">
        <f t="shared" si="40"/>
        <v>0</v>
      </c>
      <c r="AE287" s="190">
        <f t="shared" si="41"/>
        <v>0</v>
      </c>
      <c r="AF287" s="223"/>
      <c r="AG287" s="167">
        <v>0</v>
      </c>
      <c r="AH287" s="152">
        <v>0</v>
      </c>
      <c r="AI287" s="189">
        <f t="shared" si="36"/>
        <v>0</v>
      </c>
      <c r="AJ287" s="190">
        <f t="shared" si="42"/>
        <v>0</v>
      </c>
      <c r="AK287" s="156">
        <v>0</v>
      </c>
      <c r="AL287" s="237">
        <f t="shared" si="37"/>
        <v>0</v>
      </c>
      <c r="AM287" s="248"/>
      <c r="AN287" s="160"/>
      <c r="AO287" s="190">
        <f t="shared" si="43"/>
        <v>0</v>
      </c>
      <c r="AP287" s="219">
        <f t="shared" si="43"/>
        <v>0</v>
      </c>
      <c r="AQ287" s="200">
        <f t="shared" si="47"/>
        <v>0</v>
      </c>
      <c r="AR287" s="223"/>
    </row>
    <row r="288" spans="1:44" hidden="1" x14ac:dyDescent="0.3">
      <c r="A288" s="477"/>
      <c r="B288" s="257" t="s">
        <v>386</v>
      </c>
      <c r="C288" s="386"/>
      <c r="D288" s="386"/>
      <c r="E288" s="386"/>
      <c r="F288" s="386"/>
      <c r="G288" s="386"/>
      <c r="H288" s="386"/>
      <c r="I288" s="267"/>
      <c r="J288" s="15"/>
      <c r="K288" s="15"/>
      <c r="L288" s="15"/>
      <c r="M288" s="15"/>
      <c r="N288" s="15"/>
      <c r="O288" s="15"/>
      <c r="P288" s="15"/>
      <c r="Q288" s="15"/>
      <c r="R288" s="15"/>
      <c r="S288" s="15"/>
      <c r="T288" s="79"/>
      <c r="U288" s="150">
        <v>0</v>
      </c>
      <c r="V288" s="152">
        <v>0</v>
      </c>
      <c r="W288" s="189">
        <f t="shared" si="45"/>
        <v>0</v>
      </c>
      <c r="X288" s="190">
        <f t="shared" si="46"/>
        <v>0</v>
      </c>
      <c r="Y288" s="209">
        <v>0</v>
      </c>
      <c r="Z288" s="338">
        <f t="shared" si="35"/>
        <v>0</v>
      </c>
      <c r="AA288" s="159"/>
      <c r="AB288" s="159"/>
      <c r="AC288" s="190">
        <f t="shared" si="40"/>
        <v>0</v>
      </c>
      <c r="AD288" s="219">
        <f t="shared" si="40"/>
        <v>0</v>
      </c>
      <c r="AE288" s="190">
        <f t="shared" si="41"/>
        <v>0</v>
      </c>
      <c r="AF288" s="223"/>
      <c r="AG288" s="167">
        <v>0</v>
      </c>
      <c r="AH288" s="152">
        <v>0</v>
      </c>
      <c r="AI288" s="189">
        <f t="shared" si="36"/>
        <v>0</v>
      </c>
      <c r="AJ288" s="190">
        <f t="shared" si="42"/>
        <v>0</v>
      </c>
      <c r="AK288" s="156">
        <v>0</v>
      </c>
      <c r="AL288" s="237">
        <f t="shared" si="37"/>
        <v>0</v>
      </c>
      <c r="AM288" s="248"/>
      <c r="AN288" s="160"/>
      <c r="AO288" s="190">
        <f t="shared" si="43"/>
        <v>0</v>
      </c>
      <c r="AP288" s="219">
        <f t="shared" si="43"/>
        <v>0</v>
      </c>
      <c r="AQ288" s="200">
        <f t="shared" si="47"/>
        <v>0</v>
      </c>
      <c r="AR288" s="223"/>
    </row>
    <row r="289" spans="1:44" hidden="1" x14ac:dyDescent="0.3">
      <c r="A289" s="477"/>
      <c r="B289" s="257" t="s">
        <v>387</v>
      </c>
      <c r="C289" s="386"/>
      <c r="D289" s="386"/>
      <c r="E289" s="386"/>
      <c r="F289" s="386"/>
      <c r="G289" s="386"/>
      <c r="H289" s="386"/>
      <c r="I289" s="267"/>
      <c r="J289" s="15"/>
      <c r="K289" s="15"/>
      <c r="L289" s="15"/>
      <c r="M289" s="15"/>
      <c r="N289" s="15"/>
      <c r="O289" s="15"/>
      <c r="P289" s="15"/>
      <c r="Q289" s="15"/>
      <c r="R289" s="15"/>
      <c r="S289" s="15"/>
      <c r="T289" s="79"/>
      <c r="U289" s="150">
        <v>0</v>
      </c>
      <c r="V289" s="152">
        <v>0</v>
      </c>
      <c r="W289" s="189">
        <f t="shared" si="45"/>
        <v>0</v>
      </c>
      <c r="X289" s="190">
        <f t="shared" si="46"/>
        <v>0</v>
      </c>
      <c r="Y289" s="209">
        <v>0</v>
      </c>
      <c r="Z289" s="338">
        <f t="shared" si="35"/>
        <v>0</v>
      </c>
      <c r="AA289" s="159"/>
      <c r="AB289" s="159"/>
      <c r="AC289" s="190">
        <f t="shared" si="40"/>
        <v>0</v>
      </c>
      <c r="AD289" s="219">
        <f t="shared" si="40"/>
        <v>0</v>
      </c>
      <c r="AE289" s="190">
        <f t="shared" si="41"/>
        <v>0</v>
      </c>
      <c r="AF289" s="223"/>
      <c r="AG289" s="167">
        <v>0</v>
      </c>
      <c r="AH289" s="152">
        <v>0</v>
      </c>
      <c r="AI289" s="189">
        <f t="shared" si="36"/>
        <v>0</v>
      </c>
      <c r="AJ289" s="190">
        <f t="shared" si="42"/>
        <v>0</v>
      </c>
      <c r="AK289" s="156">
        <v>0</v>
      </c>
      <c r="AL289" s="237">
        <f t="shared" si="37"/>
        <v>0</v>
      </c>
      <c r="AM289" s="248"/>
      <c r="AN289" s="160"/>
      <c r="AO289" s="190">
        <f t="shared" si="43"/>
        <v>0</v>
      </c>
      <c r="AP289" s="219">
        <f t="shared" si="43"/>
        <v>0</v>
      </c>
      <c r="AQ289" s="200">
        <f t="shared" si="47"/>
        <v>0</v>
      </c>
      <c r="AR289" s="223"/>
    </row>
    <row r="290" spans="1:44" hidden="1" x14ac:dyDescent="0.3">
      <c r="A290" s="477"/>
      <c r="B290" s="257" t="s">
        <v>388</v>
      </c>
      <c r="C290" s="386"/>
      <c r="D290" s="386"/>
      <c r="E290" s="386"/>
      <c r="F290" s="386"/>
      <c r="G290" s="386"/>
      <c r="H290" s="386"/>
      <c r="I290" s="267"/>
      <c r="J290" s="15"/>
      <c r="K290" s="15"/>
      <c r="L290" s="15"/>
      <c r="M290" s="15"/>
      <c r="N290" s="15"/>
      <c r="O290" s="15"/>
      <c r="P290" s="15"/>
      <c r="Q290" s="15"/>
      <c r="R290" s="15"/>
      <c r="S290" s="15"/>
      <c r="T290" s="79"/>
      <c r="U290" s="150">
        <v>0</v>
      </c>
      <c r="V290" s="152">
        <v>0</v>
      </c>
      <c r="W290" s="189">
        <f t="shared" si="45"/>
        <v>0</v>
      </c>
      <c r="X290" s="190">
        <f t="shared" si="46"/>
        <v>0</v>
      </c>
      <c r="Y290" s="209">
        <v>0</v>
      </c>
      <c r="Z290" s="338">
        <f t="shared" si="35"/>
        <v>0</v>
      </c>
      <c r="AA290" s="159"/>
      <c r="AB290" s="159"/>
      <c r="AC290" s="190">
        <f t="shared" si="40"/>
        <v>0</v>
      </c>
      <c r="AD290" s="219">
        <f t="shared" si="40"/>
        <v>0</v>
      </c>
      <c r="AE290" s="190">
        <f t="shared" si="41"/>
        <v>0</v>
      </c>
      <c r="AF290" s="223"/>
      <c r="AG290" s="167">
        <v>0</v>
      </c>
      <c r="AH290" s="152">
        <v>0</v>
      </c>
      <c r="AI290" s="189">
        <f t="shared" si="36"/>
        <v>0</v>
      </c>
      <c r="AJ290" s="190">
        <f t="shared" si="42"/>
        <v>0</v>
      </c>
      <c r="AK290" s="156">
        <v>0</v>
      </c>
      <c r="AL290" s="237">
        <f t="shared" si="37"/>
        <v>0</v>
      </c>
      <c r="AM290" s="248"/>
      <c r="AN290" s="160"/>
      <c r="AO290" s="190">
        <f t="shared" si="43"/>
        <v>0</v>
      </c>
      <c r="AP290" s="219">
        <f t="shared" si="43"/>
        <v>0</v>
      </c>
      <c r="AQ290" s="200">
        <f t="shared" si="47"/>
        <v>0</v>
      </c>
      <c r="AR290" s="223"/>
    </row>
    <row r="291" spans="1:44" hidden="1" x14ac:dyDescent="0.3">
      <c r="A291" s="477"/>
      <c r="B291" s="257" t="s">
        <v>389</v>
      </c>
      <c r="C291" s="386"/>
      <c r="D291" s="386"/>
      <c r="E291" s="386"/>
      <c r="F291" s="386"/>
      <c r="G291" s="386"/>
      <c r="H291" s="386"/>
      <c r="I291" s="267"/>
      <c r="J291" s="15"/>
      <c r="K291" s="15"/>
      <c r="L291" s="15"/>
      <c r="M291" s="15"/>
      <c r="N291" s="15"/>
      <c r="O291" s="15"/>
      <c r="P291" s="15"/>
      <c r="Q291" s="15"/>
      <c r="R291" s="15"/>
      <c r="S291" s="15"/>
      <c r="T291" s="79"/>
      <c r="U291" s="150">
        <v>0</v>
      </c>
      <c r="V291" s="152">
        <v>0</v>
      </c>
      <c r="W291" s="189">
        <f t="shared" si="45"/>
        <v>0</v>
      </c>
      <c r="X291" s="190">
        <f t="shared" si="46"/>
        <v>0</v>
      </c>
      <c r="Y291" s="209">
        <v>0</v>
      </c>
      <c r="Z291" s="338">
        <f t="shared" si="35"/>
        <v>0</v>
      </c>
      <c r="AA291" s="159"/>
      <c r="AB291" s="159"/>
      <c r="AC291" s="190">
        <f t="shared" si="40"/>
        <v>0</v>
      </c>
      <c r="AD291" s="219">
        <f t="shared" si="40"/>
        <v>0</v>
      </c>
      <c r="AE291" s="190">
        <f t="shared" si="41"/>
        <v>0</v>
      </c>
      <c r="AF291" s="223"/>
      <c r="AG291" s="167">
        <v>0</v>
      </c>
      <c r="AH291" s="152">
        <v>0</v>
      </c>
      <c r="AI291" s="189">
        <f t="shared" si="36"/>
        <v>0</v>
      </c>
      <c r="AJ291" s="190">
        <f t="shared" si="42"/>
        <v>0</v>
      </c>
      <c r="AK291" s="156">
        <v>0</v>
      </c>
      <c r="AL291" s="237">
        <f t="shared" si="37"/>
        <v>0</v>
      </c>
      <c r="AM291" s="248"/>
      <c r="AN291" s="160"/>
      <c r="AO291" s="190">
        <f t="shared" si="43"/>
        <v>0</v>
      </c>
      <c r="AP291" s="219">
        <f t="shared" si="43"/>
        <v>0</v>
      </c>
      <c r="AQ291" s="200">
        <f t="shared" si="47"/>
        <v>0</v>
      </c>
      <c r="AR291" s="223"/>
    </row>
    <row r="292" spans="1:44" hidden="1" x14ac:dyDescent="0.3">
      <c r="A292" s="477"/>
      <c r="B292" s="257" t="s">
        <v>390</v>
      </c>
      <c r="C292" s="386"/>
      <c r="D292" s="386"/>
      <c r="E292" s="386"/>
      <c r="F292" s="386"/>
      <c r="G292" s="386"/>
      <c r="H292" s="386"/>
      <c r="I292" s="267"/>
      <c r="J292" s="15"/>
      <c r="K292" s="15"/>
      <c r="L292" s="15"/>
      <c r="M292" s="15"/>
      <c r="N292" s="15"/>
      <c r="O292" s="15"/>
      <c r="P292" s="15"/>
      <c r="Q292" s="15"/>
      <c r="R292" s="15"/>
      <c r="S292" s="15"/>
      <c r="T292" s="79"/>
      <c r="U292" s="150">
        <v>0</v>
      </c>
      <c r="V292" s="152">
        <v>0</v>
      </c>
      <c r="W292" s="189">
        <f t="shared" si="45"/>
        <v>0</v>
      </c>
      <c r="X292" s="190">
        <f t="shared" si="46"/>
        <v>0</v>
      </c>
      <c r="Y292" s="209">
        <v>0</v>
      </c>
      <c r="Z292" s="338">
        <f t="shared" si="35"/>
        <v>0</v>
      </c>
      <c r="AA292" s="159"/>
      <c r="AB292" s="159"/>
      <c r="AC292" s="190">
        <f t="shared" si="40"/>
        <v>0</v>
      </c>
      <c r="AD292" s="219">
        <f t="shared" si="40"/>
        <v>0</v>
      </c>
      <c r="AE292" s="190">
        <f t="shared" si="41"/>
        <v>0</v>
      </c>
      <c r="AF292" s="223"/>
      <c r="AG292" s="167">
        <v>0</v>
      </c>
      <c r="AH292" s="152">
        <v>0</v>
      </c>
      <c r="AI292" s="189">
        <f t="shared" si="36"/>
        <v>0</v>
      </c>
      <c r="AJ292" s="190">
        <f t="shared" si="42"/>
        <v>0</v>
      </c>
      <c r="AK292" s="156">
        <v>0</v>
      </c>
      <c r="AL292" s="237">
        <f t="shared" si="37"/>
        <v>0</v>
      </c>
      <c r="AM292" s="248"/>
      <c r="AN292" s="160"/>
      <c r="AO292" s="190">
        <f t="shared" si="43"/>
        <v>0</v>
      </c>
      <c r="AP292" s="219">
        <f t="shared" si="43"/>
        <v>0</v>
      </c>
      <c r="AQ292" s="200">
        <f t="shared" si="47"/>
        <v>0</v>
      </c>
      <c r="AR292" s="223"/>
    </row>
    <row r="293" spans="1:44" hidden="1" x14ac:dyDescent="0.3">
      <c r="A293" s="477"/>
      <c r="B293" s="257" t="s">
        <v>391</v>
      </c>
      <c r="C293" s="386"/>
      <c r="D293" s="386"/>
      <c r="E293" s="386"/>
      <c r="F293" s="386"/>
      <c r="G293" s="386"/>
      <c r="H293" s="386"/>
      <c r="I293" s="267"/>
      <c r="J293" s="15"/>
      <c r="K293" s="15"/>
      <c r="L293" s="15"/>
      <c r="M293" s="15"/>
      <c r="N293" s="15"/>
      <c r="O293" s="15"/>
      <c r="P293" s="15"/>
      <c r="Q293" s="15"/>
      <c r="R293" s="15"/>
      <c r="S293" s="15"/>
      <c r="T293" s="79"/>
      <c r="U293" s="150">
        <v>0</v>
      </c>
      <c r="V293" s="152">
        <v>0</v>
      </c>
      <c r="W293" s="189">
        <f t="shared" si="45"/>
        <v>0</v>
      </c>
      <c r="X293" s="190">
        <f t="shared" si="46"/>
        <v>0</v>
      </c>
      <c r="Y293" s="209">
        <v>0</v>
      </c>
      <c r="Z293" s="338">
        <f t="shared" si="35"/>
        <v>0</v>
      </c>
      <c r="AA293" s="159"/>
      <c r="AB293" s="159"/>
      <c r="AC293" s="190">
        <f t="shared" si="40"/>
        <v>0</v>
      </c>
      <c r="AD293" s="219">
        <f t="shared" si="40"/>
        <v>0</v>
      </c>
      <c r="AE293" s="190">
        <f t="shared" si="41"/>
        <v>0</v>
      </c>
      <c r="AF293" s="223"/>
      <c r="AG293" s="167">
        <v>0</v>
      </c>
      <c r="AH293" s="152">
        <v>0</v>
      </c>
      <c r="AI293" s="189">
        <f t="shared" si="36"/>
        <v>0</v>
      </c>
      <c r="AJ293" s="190">
        <f t="shared" si="42"/>
        <v>0</v>
      </c>
      <c r="AK293" s="156">
        <v>0</v>
      </c>
      <c r="AL293" s="237">
        <f t="shared" si="37"/>
        <v>0</v>
      </c>
      <c r="AM293" s="248"/>
      <c r="AN293" s="160"/>
      <c r="AO293" s="190">
        <f t="shared" si="43"/>
        <v>0</v>
      </c>
      <c r="AP293" s="219">
        <f t="shared" si="43"/>
        <v>0</v>
      </c>
      <c r="AQ293" s="200">
        <f t="shared" si="47"/>
        <v>0</v>
      </c>
      <c r="AR293" s="223"/>
    </row>
    <row r="294" spans="1:44" hidden="1" x14ac:dyDescent="0.3">
      <c r="A294" s="477"/>
      <c r="B294" s="257" t="s">
        <v>392</v>
      </c>
      <c r="C294" s="386"/>
      <c r="D294" s="386"/>
      <c r="E294" s="386"/>
      <c r="F294" s="386"/>
      <c r="G294" s="386"/>
      <c r="H294" s="386"/>
      <c r="I294" s="267"/>
      <c r="J294" s="15"/>
      <c r="K294" s="15"/>
      <c r="L294" s="15"/>
      <c r="M294" s="15"/>
      <c r="N294" s="15"/>
      <c r="O294" s="15"/>
      <c r="P294" s="15"/>
      <c r="Q294" s="15"/>
      <c r="R294" s="15"/>
      <c r="S294" s="15"/>
      <c r="T294" s="79"/>
      <c r="U294" s="150">
        <v>0</v>
      </c>
      <c r="V294" s="152">
        <v>0</v>
      </c>
      <c r="W294" s="189">
        <f t="shared" si="45"/>
        <v>0</v>
      </c>
      <c r="X294" s="190">
        <f t="shared" si="46"/>
        <v>0</v>
      </c>
      <c r="Y294" s="209">
        <v>0</v>
      </c>
      <c r="Z294" s="338">
        <f t="shared" si="35"/>
        <v>0</v>
      </c>
      <c r="AA294" s="159"/>
      <c r="AB294" s="159"/>
      <c r="AC294" s="190">
        <f t="shared" si="40"/>
        <v>0</v>
      </c>
      <c r="AD294" s="219">
        <f t="shared" si="40"/>
        <v>0</v>
      </c>
      <c r="AE294" s="190">
        <f t="shared" si="41"/>
        <v>0</v>
      </c>
      <c r="AF294" s="223"/>
      <c r="AG294" s="167">
        <v>0</v>
      </c>
      <c r="AH294" s="152">
        <v>0</v>
      </c>
      <c r="AI294" s="189">
        <f t="shared" si="36"/>
        <v>0</v>
      </c>
      <c r="AJ294" s="190">
        <f t="shared" si="42"/>
        <v>0</v>
      </c>
      <c r="AK294" s="156">
        <v>0</v>
      </c>
      <c r="AL294" s="237">
        <f t="shared" si="37"/>
        <v>0</v>
      </c>
      <c r="AM294" s="248"/>
      <c r="AN294" s="160"/>
      <c r="AO294" s="190">
        <f t="shared" si="43"/>
        <v>0</v>
      </c>
      <c r="AP294" s="219">
        <f t="shared" si="43"/>
        <v>0</v>
      </c>
      <c r="AQ294" s="200">
        <f t="shared" si="47"/>
        <v>0</v>
      </c>
      <c r="AR294" s="223"/>
    </row>
    <row r="295" spans="1:44" hidden="1" x14ac:dyDescent="0.3">
      <c r="A295" s="477"/>
      <c r="B295" s="257" t="s">
        <v>393</v>
      </c>
      <c r="C295" s="386"/>
      <c r="D295" s="386"/>
      <c r="E295" s="386"/>
      <c r="F295" s="386"/>
      <c r="G295" s="386"/>
      <c r="H295" s="386"/>
      <c r="I295" s="267"/>
      <c r="J295" s="15"/>
      <c r="K295" s="15"/>
      <c r="L295" s="15"/>
      <c r="M295" s="15"/>
      <c r="N295" s="15"/>
      <c r="O295" s="15"/>
      <c r="P295" s="15"/>
      <c r="Q295" s="15"/>
      <c r="R295" s="15"/>
      <c r="S295" s="15"/>
      <c r="T295" s="79"/>
      <c r="U295" s="150">
        <v>0</v>
      </c>
      <c r="V295" s="152">
        <v>0</v>
      </c>
      <c r="W295" s="189">
        <f t="shared" si="45"/>
        <v>0</v>
      </c>
      <c r="X295" s="190">
        <f t="shared" si="46"/>
        <v>0</v>
      </c>
      <c r="Y295" s="209">
        <v>0</v>
      </c>
      <c r="Z295" s="338">
        <f t="shared" si="35"/>
        <v>0</v>
      </c>
      <c r="AA295" s="159"/>
      <c r="AB295" s="159"/>
      <c r="AC295" s="190">
        <f t="shared" si="40"/>
        <v>0</v>
      </c>
      <c r="AD295" s="219">
        <f t="shared" si="40"/>
        <v>0</v>
      </c>
      <c r="AE295" s="190">
        <f t="shared" si="41"/>
        <v>0</v>
      </c>
      <c r="AF295" s="223"/>
      <c r="AG295" s="167">
        <v>0</v>
      </c>
      <c r="AH295" s="152">
        <v>0</v>
      </c>
      <c r="AI295" s="189">
        <f t="shared" si="36"/>
        <v>0</v>
      </c>
      <c r="AJ295" s="190">
        <f t="shared" si="42"/>
        <v>0</v>
      </c>
      <c r="AK295" s="156">
        <v>0</v>
      </c>
      <c r="AL295" s="237">
        <f t="shared" si="37"/>
        <v>0</v>
      </c>
      <c r="AM295" s="248"/>
      <c r="AN295" s="160"/>
      <c r="AO295" s="190">
        <f t="shared" si="43"/>
        <v>0</v>
      </c>
      <c r="AP295" s="219">
        <f t="shared" si="43"/>
        <v>0</v>
      </c>
      <c r="AQ295" s="200">
        <f t="shared" si="47"/>
        <v>0</v>
      </c>
      <c r="AR295" s="223"/>
    </row>
    <row r="296" spans="1:44" hidden="1" x14ac:dyDescent="0.3">
      <c r="A296" s="477"/>
      <c r="B296" s="257" t="s">
        <v>394</v>
      </c>
      <c r="C296" s="386"/>
      <c r="D296" s="386"/>
      <c r="E296" s="386"/>
      <c r="F296" s="386"/>
      <c r="G296" s="386"/>
      <c r="H296" s="386"/>
      <c r="I296" s="267"/>
      <c r="J296" s="15"/>
      <c r="K296" s="15"/>
      <c r="L296" s="15"/>
      <c r="M296" s="15"/>
      <c r="N296" s="15"/>
      <c r="O296" s="15"/>
      <c r="P296" s="15"/>
      <c r="Q296" s="15"/>
      <c r="R296" s="15"/>
      <c r="S296" s="15"/>
      <c r="T296" s="79"/>
      <c r="U296" s="150">
        <v>0</v>
      </c>
      <c r="V296" s="152">
        <v>0</v>
      </c>
      <c r="W296" s="189">
        <f t="shared" si="45"/>
        <v>0</v>
      </c>
      <c r="X296" s="190">
        <f t="shared" si="46"/>
        <v>0</v>
      </c>
      <c r="Y296" s="209">
        <v>0</v>
      </c>
      <c r="Z296" s="338">
        <f t="shared" si="35"/>
        <v>0</v>
      </c>
      <c r="AA296" s="159"/>
      <c r="AB296" s="159"/>
      <c r="AC296" s="190">
        <f t="shared" si="40"/>
        <v>0</v>
      </c>
      <c r="AD296" s="219">
        <f t="shared" si="40"/>
        <v>0</v>
      </c>
      <c r="AE296" s="190">
        <f t="shared" si="41"/>
        <v>0</v>
      </c>
      <c r="AF296" s="223"/>
      <c r="AG296" s="167">
        <v>0</v>
      </c>
      <c r="AH296" s="152">
        <v>0</v>
      </c>
      <c r="AI296" s="189">
        <f t="shared" si="36"/>
        <v>0</v>
      </c>
      <c r="AJ296" s="190">
        <f t="shared" si="42"/>
        <v>0</v>
      </c>
      <c r="AK296" s="156">
        <v>0</v>
      </c>
      <c r="AL296" s="237">
        <f t="shared" si="37"/>
        <v>0</v>
      </c>
      <c r="AM296" s="248"/>
      <c r="AN296" s="160"/>
      <c r="AO296" s="190">
        <f t="shared" si="43"/>
        <v>0</v>
      </c>
      <c r="AP296" s="219">
        <f t="shared" si="43"/>
        <v>0</v>
      </c>
      <c r="AQ296" s="200">
        <f t="shared" si="47"/>
        <v>0</v>
      </c>
      <c r="AR296" s="223"/>
    </row>
    <row r="297" spans="1:44" hidden="1" x14ac:dyDescent="0.3">
      <c r="A297" s="477"/>
      <c r="B297" s="257" t="s">
        <v>395</v>
      </c>
      <c r="C297" s="386"/>
      <c r="D297" s="386"/>
      <c r="E297" s="386"/>
      <c r="F297" s="386"/>
      <c r="G297" s="386"/>
      <c r="H297" s="386"/>
      <c r="I297" s="267"/>
      <c r="J297" s="15"/>
      <c r="K297" s="15"/>
      <c r="L297" s="15"/>
      <c r="M297" s="15"/>
      <c r="N297" s="15"/>
      <c r="O297" s="15"/>
      <c r="P297" s="15"/>
      <c r="Q297" s="15"/>
      <c r="R297" s="15"/>
      <c r="S297" s="15"/>
      <c r="T297" s="79"/>
      <c r="U297" s="150">
        <v>0</v>
      </c>
      <c r="V297" s="152">
        <v>0</v>
      </c>
      <c r="W297" s="189">
        <f t="shared" si="45"/>
        <v>0</v>
      </c>
      <c r="X297" s="190">
        <f t="shared" si="46"/>
        <v>0</v>
      </c>
      <c r="Y297" s="209">
        <v>0</v>
      </c>
      <c r="Z297" s="338">
        <f t="shared" si="35"/>
        <v>0</v>
      </c>
      <c r="AA297" s="159"/>
      <c r="AB297" s="159"/>
      <c r="AC297" s="190">
        <f t="shared" si="40"/>
        <v>0</v>
      </c>
      <c r="AD297" s="219">
        <f t="shared" si="40"/>
        <v>0</v>
      </c>
      <c r="AE297" s="190">
        <f t="shared" si="41"/>
        <v>0</v>
      </c>
      <c r="AF297" s="223"/>
      <c r="AG297" s="167">
        <v>0</v>
      </c>
      <c r="AH297" s="152">
        <v>0</v>
      </c>
      <c r="AI297" s="189">
        <f t="shared" si="36"/>
        <v>0</v>
      </c>
      <c r="AJ297" s="190">
        <f t="shared" si="42"/>
        <v>0</v>
      </c>
      <c r="AK297" s="156">
        <v>0</v>
      </c>
      <c r="AL297" s="237">
        <f t="shared" si="37"/>
        <v>0</v>
      </c>
      <c r="AM297" s="248"/>
      <c r="AN297" s="160"/>
      <c r="AO297" s="190">
        <f t="shared" si="43"/>
        <v>0</v>
      </c>
      <c r="AP297" s="219">
        <f t="shared" si="43"/>
        <v>0</v>
      </c>
      <c r="AQ297" s="200">
        <f t="shared" si="47"/>
        <v>0</v>
      </c>
      <c r="AR297" s="223"/>
    </row>
    <row r="298" spans="1:44" hidden="1" x14ac:dyDescent="0.3">
      <c r="A298" s="477"/>
      <c r="B298" s="257" t="s">
        <v>396</v>
      </c>
      <c r="C298" s="386"/>
      <c r="D298" s="386"/>
      <c r="E298" s="386"/>
      <c r="F298" s="386"/>
      <c r="G298" s="386"/>
      <c r="H298" s="386"/>
      <c r="I298" s="267"/>
      <c r="J298" s="15"/>
      <c r="K298" s="15"/>
      <c r="L298" s="15"/>
      <c r="M298" s="15"/>
      <c r="N298" s="15"/>
      <c r="O298" s="15"/>
      <c r="P298" s="15"/>
      <c r="Q298" s="15"/>
      <c r="R298" s="15"/>
      <c r="S298" s="15"/>
      <c r="T298" s="79"/>
      <c r="U298" s="150">
        <v>0</v>
      </c>
      <c r="V298" s="152">
        <v>0</v>
      </c>
      <c r="W298" s="189">
        <f t="shared" si="45"/>
        <v>0</v>
      </c>
      <c r="X298" s="190">
        <f t="shared" si="46"/>
        <v>0</v>
      </c>
      <c r="Y298" s="209">
        <v>0</v>
      </c>
      <c r="Z298" s="338">
        <f t="shared" si="35"/>
        <v>0</v>
      </c>
      <c r="AA298" s="159"/>
      <c r="AB298" s="159"/>
      <c r="AC298" s="190">
        <f t="shared" si="40"/>
        <v>0</v>
      </c>
      <c r="AD298" s="219">
        <f t="shared" si="40"/>
        <v>0</v>
      </c>
      <c r="AE298" s="190">
        <f t="shared" si="41"/>
        <v>0</v>
      </c>
      <c r="AF298" s="223"/>
      <c r="AG298" s="167">
        <v>0</v>
      </c>
      <c r="AH298" s="152">
        <v>0</v>
      </c>
      <c r="AI298" s="189">
        <f t="shared" si="36"/>
        <v>0</v>
      </c>
      <c r="AJ298" s="190">
        <f t="shared" si="42"/>
        <v>0</v>
      </c>
      <c r="AK298" s="156">
        <v>0</v>
      </c>
      <c r="AL298" s="237">
        <f t="shared" si="37"/>
        <v>0</v>
      </c>
      <c r="AM298" s="248"/>
      <c r="AN298" s="160"/>
      <c r="AO298" s="190">
        <f t="shared" si="43"/>
        <v>0</v>
      </c>
      <c r="AP298" s="219">
        <f t="shared" si="43"/>
        <v>0</v>
      </c>
      <c r="AQ298" s="200">
        <f t="shared" si="47"/>
        <v>0</v>
      </c>
      <c r="AR298" s="223"/>
    </row>
    <row r="299" spans="1:44" hidden="1" x14ac:dyDescent="0.3">
      <c r="A299" s="477"/>
      <c r="B299" s="257" t="s">
        <v>397</v>
      </c>
      <c r="C299" s="386"/>
      <c r="D299" s="386"/>
      <c r="E299" s="386"/>
      <c r="F299" s="386"/>
      <c r="G299" s="386"/>
      <c r="H299" s="386"/>
      <c r="I299" s="267"/>
      <c r="J299" s="15"/>
      <c r="K299" s="15"/>
      <c r="L299" s="15"/>
      <c r="M299" s="15"/>
      <c r="N299" s="15"/>
      <c r="O299" s="15"/>
      <c r="P299" s="15"/>
      <c r="Q299" s="15"/>
      <c r="R299" s="15"/>
      <c r="S299" s="15"/>
      <c r="T299" s="79"/>
      <c r="U299" s="150">
        <v>0</v>
      </c>
      <c r="V299" s="152">
        <v>0</v>
      </c>
      <c r="W299" s="189">
        <f t="shared" si="45"/>
        <v>0</v>
      </c>
      <c r="X299" s="190">
        <f t="shared" si="46"/>
        <v>0</v>
      </c>
      <c r="Y299" s="209">
        <v>0</v>
      </c>
      <c r="Z299" s="338">
        <f t="shared" si="35"/>
        <v>0</v>
      </c>
      <c r="AA299" s="159"/>
      <c r="AB299" s="159"/>
      <c r="AC299" s="190">
        <f t="shared" si="40"/>
        <v>0</v>
      </c>
      <c r="AD299" s="219">
        <f t="shared" si="40"/>
        <v>0</v>
      </c>
      <c r="AE299" s="190">
        <f t="shared" si="41"/>
        <v>0</v>
      </c>
      <c r="AF299" s="223"/>
      <c r="AG299" s="167">
        <v>0</v>
      </c>
      <c r="AH299" s="152">
        <v>0</v>
      </c>
      <c r="AI299" s="189">
        <f t="shared" si="36"/>
        <v>0</v>
      </c>
      <c r="AJ299" s="190">
        <f t="shared" si="42"/>
        <v>0</v>
      </c>
      <c r="AK299" s="156">
        <v>0</v>
      </c>
      <c r="AL299" s="237">
        <f t="shared" si="37"/>
        <v>0</v>
      </c>
      <c r="AM299" s="248"/>
      <c r="AN299" s="160"/>
      <c r="AO299" s="190">
        <f t="shared" si="43"/>
        <v>0</v>
      </c>
      <c r="AP299" s="219">
        <f t="shared" si="43"/>
        <v>0</v>
      </c>
      <c r="AQ299" s="200">
        <f t="shared" si="47"/>
        <v>0</v>
      </c>
      <c r="AR299" s="223"/>
    </row>
    <row r="300" spans="1:44" hidden="1" x14ac:dyDescent="0.3">
      <c r="A300" s="477"/>
      <c r="B300" s="257" t="s">
        <v>398</v>
      </c>
      <c r="C300" s="386"/>
      <c r="D300" s="386"/>
      <c r="E300" s="386"/>
      <c r="F300" s="386"/>
      <c r="G300" s="386"/>
      <c r="H300" s="386"/>
      <c r="I300" s="267"/>
      <c r="J300" s="15"/>
      <c r="K300" s="15"/>
      <c r="L300" s="15"/>
      <c r="M300" s="15"/>
      <c r="N300" s="15"/>
      <c r="O300" s="15"/>
      <c r="P300" s="15"/>
      <c r="Q300" s="15"/>
      <c r="R300" s="15"/>
      <c r="S300" s="15"/>
      <c r="T300" s="79"/>
      <c r="U300" s="150">
        <v>0</v>
      </c>
      <c r="V300" s="152">
        <v>0</v>
      </c>
      <c r="W300" s="189">
        <f t="shared" si="45"/>
        <v>0</v>
      </c>
      <c r="X300" s="190">
        <f t="shared" si="46"/>
        <v>0</v>
      </c>
      <c r="Y300" s="209">
        <v>0</v>
      </c>
      <c r="Z300" s="338">
        <f t="shared" si="35"/>
        <v>0</v>
      </c>
      <c r="AA300" s="159"/>
      <c r="AB300" s="159"/>
      <c r="AC300" s="190">
        <f t="shared" si="40"/>
        <v>0</v>
      </c>
      <c r="AD300" s="219">
        <f t="shared" si="40"/>
        <v>0</v>
      </c>
      <c r="AE300" s="190">
        <f t="shared" si="41"/>
        <v>0</v>
      </c>
      <c r="AF300" s="223"/>
      <c r="AG300" s="167">
        <v>0</v>
      </c>
      <c r="AH300" s="152">
        <v>0</v>
      </c>
      <c r="AI300" s="189">
        <f t="shared" si="36"/>
        <v>0</v>
      </c>
      <c r="AJ300" s="190">
        <f t="shared" si="42"/>
        <v>0</v>
      </c>
      <c r="AK300" s="156">
        <v>0</v>
      </c>
      <c r="AL300" s="237">
        <f t="shared" si="37"/>
        <v>0</v>
      </c>
      <c r="AM300" s="248"/>
      <c r="AN300" s="160"/>
      <c r="AO300" s="190">
        <f t="shared" si="43"/>
        <v>0</v>
      </c>
      <c r="AP300" s="219">
        <f t="shared" si="43"/>
        <v>0</v>
      </c>
      <c r="AQ300" s="200">
        <f t="shared" si="47"/>
        <v>0</v>
      </c>
      <c r="AR300" s="223"/>
    </row>
    <row r="301" spans="1:44" hidden="1" x14ac:dyDescent="0.3">
      <c r="A301" s="477"/>
      <c r="B301" s="257" t="s">
        <v>399</v>
      </c>
      <c r="C301" s="386"/>
      <c r="D301" s="386"/>
      <c r="E301" s="386"/>
      <c r="F301" s="386"/>
      <c r="G301" s="386"/>
      <c r="H301" s="386"/>
      <c r="I301" s="267"/>
      <c r="J301" s="15"/>
      <c r="K301" s="15"/>
      <c r="L301" s="15"/>
      <c r="M301" s="15"/>
      <c r="N301" s="15"/>
      <c r="O301" s="15"/>
      <c r="P301" s="15"/>
      <c r="Q301" s="15"/>
      <c r="R301" s="15"/>
      <c r="S301" s="15"/>
      <c r="T301" s="79"/>
      <c r="U301" s="150">
        <v>0</v>
      </c>
      <c r="V301" s="152">
        <v>0</v>
      </c>
      <c r="W301" s="189">
        <f t="shared" si="45"/>
        <v>0</v>
      </c>
      <c r="X301" s="190">
        <f t="shared" si="46"/>
        <v>0</v>
      </c>
      <c r="Y301" s="209">
        <v>0</v>
      </c>
      <c r="Z301" s="338">
        <f t="shared" si="35"/>
        <v>0</v>
      </c>
      <c r="AA301" s="159"/>
      <c r="AB301" s="159"/>
      <c r="AC301" s="190">
        <f t="shared" si="40"/>
        <v>0</v>
      </c>
      <c r="AD301" s="219">
        <f t="shared" si="40"/>
        <v>0</v>
      </c>
      <c r="AE301" s="190">
        <f t="shared" si="41"/>
        <v>0</v>
      </c>
      <c r="AF301" s="223"/>
      <c r="AG301" s="167">
        <v>0</v>
      </c>
      <c r="AH301" s="152">
        <v>0</v>
      </c>
      <c r="AI301" s="189">
        <f t="shared" si="36"/>
        <v>0</v>
      </c>
      <c r="AJ301" s="190">
        <f t="shared" si="42"/>
        <v>0</v>
      </c>
      <c r="AK301" s="156">
        <v>0</v>
      </c>
      <c r="AL301" s="237">
        <f t="shared" si="37"/>
        <v>0</v>
      </c>
      <c r="AM301" s="248"/>
      <c r="AN301" s="160"/>
      <c r="AO301" s="190">
        <f t="shared" si="43"/>
        <v>0</v>
      </c>
      <c r="AP301" s="219">
        <f t="shared" si="43"/>
        <v>0</v>
      </c>
      <c r="AQ301" s="200">
        <f t="shared" si="47"/>
        <v>0</v>
      </c>
      <c r="AR301" s="223"/>
    </row>
    <row r="302" spans="1:44" hidden="1" x14ac:dyDescent="0.3">
      <c r="A302" s="477"/>
      <c r="B302" s="257" t="s">
        <v>400</v>
      </c>
      <c r="C302" s="386"/>
      <c r="D302" s="386"/>
      <c r="E302" s="386"/>
      <c r="F302" s="386"/>
      <c r="G302" s="386"/>
      <c r="H302" s="386"/>
      <c r="I302" s="267"/>
      <c r="J302" s="15"/>
      <c r="K302" s="15"/>
      <c r="L302" s="15"/>
      <c r="M302" s="15"/>
      <c r="N302" s="15"/>
      <c r="O302" s="15"/>
      <c r="P302" s="15"/>
      <c r="Q302" s="15"/>
      <c r="R302" s="15"/>
      <c r="S302" s="15"/>
      <c r="T302" s="79"/>
      <c r="U302" s="150">
        <v>0</v>
      </c>
      <c r="V302" s="152">
        <v>0</v>
      </c>
      <c r="W302" s="189">
        <f t="shared" si="45"/>
        <v>0</v>
      </c>
      <c r="X302" s="190">
        <f t="shared" si="46"/>
        <v>0</v>
      </c>
      <c r="Y302" s="209">
        <v>0</v>
      </c>
      <c r="Z302" s="338">
        <f t="shared" si="35"/>
        <v>0</v>
      </c>
      <c r="AA302" s="159"/>
      <c r="AB302" s="159"/>
      <c r="AC302" s="190">
        <f t="shared" si="40"/>
        <v>0</v>
      </c>
      <c r="AD302" s="219">
        <f t="shared" si="40"/>
        <v>0</v>
      </c>
      <c r="AE302" s="190">
        <f t="shared" si="41"/>
        <v>0</v>
      </c>
      <c r="AF302" s="223"/>
      <c r="AG302" s="167">
        <v>0</v>
      </c>
      <c r="AH302" s="152">
        <v>0</v>
      </c>
      <c r="AI302" s="189">
        <f t="shared" si="36"/>
        <v>0</v>
      </c>
      <c r="AJ302" s="190">
        <f t="shared" si="42"/>
        <v>0</v>
      </c>
      <c r="AK302" s="156">
        <v>0</v>
      </c>
      <c r="AL302" s="237">
        <f t="shared" si="37"/>
        <v>0</v>
      </c>
      <c r="AM302" s="248"/>
      <c r="AN302" s="160"/>
      <c r="AO302" s="190">
        <f t="shared" si="43"/>
        <v>0</v>
      </c>
      <c r="AP302" s="219">
        <f t="shared" si="43"/>
        <v>0</v>
      </c>
      <c r="AQ302" s="200">
        <f t="shared" si="47"/>
        <v>0</v>
      </c>
      <c r="AR302" s="223"/>
    </row>
    <row r="303" spans="1:44" hidden="1" x14ac:dyDescent="0.3">
      <c r="A303" s="477"/>
      <c r="B303" s="257" t="s">
        <v>401</v>
      </c>
      <c r="C303" s="386"/>
      <c r="D303" s="386"/>
      <c r="E303" s="386"/>
      <c r="F303" s="386"/>
      <c r="G303" s="386"/>
      <c r="H303" s="386"/>
      <c r="I303" s="267"/>
      <c r="J303" s="15"/>
      <c r="K303" s="15"/>
      <c r="L303" s="15"/>
      <c r="M303" s="15"/>
      <c r="N303" s="15"/>
      <c r="O303" s="15"/>
      <c r="P303" s="15"/>
      <c r="Q303" s="15"/>
      <c r="R303" s="15"/>
      <c r="S303" s="15"/>
      <c r="T303" s="79"/>
      <c r="U303" s="150">
        <v>0</v>
      </c>
      <c r="V303" s="152">
        <v>0</v>
      </c>
      <c r="W303" s="189">
        <f t="shared" si="45"/>
        <v>0</v>
      </c>
      <c r="X303" s="190">
        <f t="shared" si="46"/>
        <v>0</v>
      </c>
      <c r="Y303" s="209">
        <v>0</v>
      </c>
      <c r="Z303" s="338">
        <f t="shared" si="35"/>
        <v>0</v>
      </c>
      <c r="AA303" s="159"/>
      <c r="AB303" s="159"/>
      <c r="AC303" s="190">
        <f t="shared" si="40"/>
        <v>0</v>
      </c>
      <c r="AD303" s="219">
        <f t="shared" si="40"/>
        <v>0</v>
      </c>
      <c r="AE303" s="190">
        <f t="shared" si="41"/>
        <v>0</v>
      </c>
      <c r="AF303" s="223"/>
      <c r="AG303" s="167">
        <v>0</v>
      </c>
      <c r="AH303" s="152">
        <v>0</v>
      </c>
      <c r="AI303" s="189">
        <f t="shared" si="36"/>
        <v>0</v>
      </c>
      <c r="AJ303" s="190">
        <f t="shared" si="42"/>
        <v>0</v>
      </c>
      <c r="AK303" s="156">
        <v>0</v>
      </c>
      <c r="AL303" s="237">
        <f t="shared" si="37"/>
        <v>0</v>
      </c>
      <c r="AM303" s="248"/>
      <c r="AN303" s="160"/>
      <c r="AO303" s="190">
        <f t="shared" si="43"/>
        <v>0</v>
      </c>
      <c r="AP303" s="219">
        <f t="shared" si="43"/>
        <v>0</v>
      </c>
      <c r="AQ303" s="200">
        <f t="shared" si="47"/>
        <v>0</v>
      </c>
      <c r="AR303" s="223"/>
    </row>
    <row r="304" spans="1:44" hidden="1" x14ac:dyDescent="0.3">
      <c r="A304" s="477"/>
      <c r="B304" s="257" t="s">
        <v>402</v>
      </c>
      <c r="C304" s="386"/>
      <c r="D304" s="386"/>
      <c r="E304" s="386"/>
      <c r="F304" s="386"/>
      <c r="G304" s="386"/>
      <c r="H304" s="386"/>
      <c r="I304" s="267"/>
      <c r="J304" s="15"/>
      <c r="K304" s="15"/>
      <c r="L304" s="15"/>
      <c r="M304" s="15"/>
      <c r="N304" s="15"/>
      <c r="O304" s="15"/>
      <c r="P304" s="15"/>
      <c r="Q304" s="15"/>
      <c r="R304" s="15"/>
      <c r="S304" s="15"/>
      <c r="T304" s="79"/>
      <c r="U304" s="150">
        <v>0</v>
      </c>
      <c r="V304" s="152">
        <v>0</v>
      </c>
      <c r="W304" s="189">
        <f t="shared" si="45"/>
        <v>0</v>
      </c>
      <c r="X304" s="190">
        <f t="shared" si="46"/>
        <v>0</v>
      </c>
      <c r="Y304" s="209">
        <v>0</v>
      </c>
      <c r="Z304" s="338">
        <f t="shared" si="35"/>
        <v>0</v>
      </c>
      <c r="AA304" s="159"/>
      <c r="AB304" s="159"/>
      <c r="AC304" s="190">
        <f t="shared" si="40"/>
        <v>0</v>
      </c>
      <c r="AD304" s="219">
        <f t="shared" si="40"/>
        <v>0</v>
      </c>
      <c r="AE304" s="190">
        <f t="shared" si="41"/>
        <v>0</v>
      </c>
      <c r="AF304" s="223"/>
      <c r="AG304" s="167">
        <v>0</v>
      </c>
      <c r="AH304" s="152">
        <v>0</v>
      </c>
      <c r="AI304" s="189">
        <f t="shared" si="36"/>
        <v>0</v>
      </c>
      <c r="AJ304" s="190">
        <f t="shared" si="42"/>
        <v>0</v>
      </c>
      <c r="AK304" s="156">
        <v>0</v>
      </c>
      <c r="AL304" s="237">
        <f t="shared" si="37"/>
        <v>0</v>
      </c>
      <c r="AM304" s="248"/>
      <c r="AN304" s="160"/>
      <c r="AO304" s="190">
        <f t="shared" si="43"/>
        <v>0</v>
      </c>
      <c r="AP304" s="219">
        <f t="shared" si="43"/>
        <v>0</v>
      </c>
      <c r="AQ304" s="200">
        <f t="shared" si="47"/>
        <v>0</v>
      </c>
      <c r="AR304" s="223"/>
    </row>
    <row r="305" spans="1:44" hidden="1" x14ac:dyDescent="0.3">
      <c r="A305" s="477"/>
      <c r="B305" s="257" t="s">
        <v>403</v>
      </c>
      <c r="C305" s="386"/>
      <c r="D305" s="386"/>
      <c r="E305" s="386"/>
      <c r="F305" s="386"/>
      <c r="G305" s="386"/>
      <c r="H305" s="386"/>
      <c r="I305" s="267"/>
      <c r="J305" s="15"/>
      <c r="K305" s="15"/>
      <c r="L305" s="15"/>
      <c r="M305" s="15"/>
      <c r="N305" s="15"/>
      <c r="O305" s="15"/>
      <c r="P305" s="15"/>
      <c r="Q305" s="15"/>
      <c r="R305" s="15"/>
      <c r="S305" s="15"/>
      <c r="T305" s="79"/>
      <c r="U305" s="150">
        <v>0</v>
      </c>
      <c r="V305" s="152">
        <v>0</v>
      </c>
      <c r="W305" s="189">
        <f t="shared" si="45"/>
        <v>0</v>
      </c>
      <c r="X305" s="190">
        <f t="shared" si="46"/>
        <v>0</v>
      </c>
      <c r="Y305" s="209">
        <v>0</v>
      </c>
      <c r="Z305" s="338">
        <f t="shared" si="35"/>
        <v>0</v>
      </c>
      <c r="AA305" s="159"/>
      <c r="AB305" s="159"/>
      <c r="AC305" s="190">
        <f t="shared" si="40"/>
        <v>0</v>
      </c>
      <c r="AD305" s="219">
        <f t="shared" si="40"/>
        <v>0</v>
      </c>
      <c r="AE305" s="190">
        <f t="shared" si="41"/>
        <v>0</v>
      </c>
      <c r="AF305" s="223"/>
      <c r="AG305" s="167">
        <v>0</v>
      </c>
      <c r="AH305" s="152">
        <v>0</v>
      </c>
      <c r="AI305" s="189">
        <f t="shared" si="36"/>
        <v>0</v>
      </c>
      <c r="AJ305" s="190">
        <f t="shared" si="42"/>
        <v>0</v>
      </c>
      <c r="AK305" s="156">
        <v>0</v>
      </c>
      <c r="AL305" s="237">
        <f t="shared" si="37"/>
        <v>0</v>
      </c>
      <c r="AM305" s="248"/>
      <c r="AN305" s="160"/>
      <c r="AO305" s="190">
        <f t="shared" si="43"/>
        <v>0</v>
      </c>
      <c r="AP305" s="219">
        <f t="shared" si="43"/>
        <v>0</v>
      </c>
      <c r="AQ305" s="200">
        <f t="shared" si="47"/>
        <v>0</v>
      </c>
      <c r="AR305" s="223"/>
    </row>
    <row r="306" spans="1:44" hidden="1" x14ac:dyDescent="0.3">
      <c r="A306" s="477"/>
      <c r="B306" s="257" t="s">
        <v>404</v>
      </c>
      <c r="C306" s="386"/>
      <c r="D306" s="386"/>
      <c r="E306" s="386"/>
      <c r="F306" s="386"/>
      <c r="G306" s="386"/>
      <c r="H306" s="386"/>
      <c r="I306" s="267"/>
      <c r="J306" s="15"/>
      <c r="K306" s="15"/>
      <c r="L306" s="15"/>
      <c r="M306" s="15"/>
      <c r="N306" s="15"/>
      <c r="O306" s="15"/>
      <c r="P306" s="15"/>
      <c r="Q306" s="15"/>
      <c r="R306" s="15"/>
      <c r="S306" s="15"/>
      <c r="T306" s="79"/>
      <c r="U306" s="150">
        <v>0</v>
      </c>
      <c r="V306" s="152">
        <v>0</v>
      </c>
      <c r="W306" s="189">
        <f t="shared" si="45"/>
        <v>0</v>
      </c>
      <c r="X306" s="190">
        <f t="shared" si="46"/>
        <v>0</v>
      </c>
      <c r="Y306" s="209">
        <v>0</v>
      </c>
      <c r="Z306" s="338">
        <f t="shared" si="35"/>
        <v>0</v>
      </c>
      <c r="AA306" s="159"/>
      <c r="AB306" s="159"/>
      <c r="AC306" s="190">
        <f t="shared" si="40"/>
        <v>0</v>
      </c>
      <c r="AD306" s="219">
        <f t="shared" si="40"/>
        <v>0</v>
      </c>
      <c r="AE306" s="190">
        <f t="shared" si="41"/>
        <v>0</v>
      </c>
      <c r="AF306" s="223"/>
      <c r="AG306" s="167">
        <v>0</v>
      </c>
      <c r="AH306" s="152">
        <v>0</v>
      </c>
      <c r="AI306" s="189">
        <f t="shared" si="36"/>
        <v>0</v>
      </c>
      <c r="AJ306" s="190">
        <f t="shared" si="42"/>
        <v>0</v>
      </c>
      <c r="AK306" s="156">
        <v>0</v>
      </c>
      <c r="AL306" s="237">
        <f t="shared" si="37"/>
        <v>0</v>
      </c>
      <c r="AM306" s="248"/>
      <c r="AN306" s="160"/>
      <c r="AO306" s="190">
        <f t="shared" si="43"/>
        <v>0</v>
      </c>
      <c r="AP306" s="219">
        <f t="shared" si="43"/>
        <v>0</v>
      </c>
      <c r="AQ306" s="200">
        <f t="shared" si="47"/>
        <v>0</v>
      </c>
      <c r="AR306" s="223"/>
    </row>
    <row r="307" spans="1:44" hidden="1" x14ac:dyDescent="0.3">
      <c r="A307" s="477"/>
      <c r="B307" s="257" t="s">
        <v>405</v>
      </c>
      <c r="C307" s="386"/>
      <c r="D307" s="386"/>
      <c r="E307" s="386"/>
      <c r="F307" s="386"/>
      <c r="G307" s="386"/>
      <c r="H307" s="386"/>
      <c r="I307" s="267"/>
      <c r="J307" s="15"/>
      <c r="K307" s="15"/>
      <c r="L307" s="15"/>
      <c r="M307" s="15"/>
      <c r="N307" s="15"/>
      <c r="O307" s="15"/>
      <c r="P307" s="15"/>
      <c r="Q307" s="15"/>
      <c r="R307" s="15"/>
      <c r="S307" s="15"/>
      <c r="T307" s="79"/>
      <c r="U307" s="150">
        <v>0</v>
      </c>
      <c r="V307" s="152">
        <v>0</v>
      </c>
      <c r="W307" s="189">
        <f t="shared" si="45"/>
        <v>0</v>
      </c>
      <c r="X307" s="190">
        <f t="shared" si="46"/>
        <v>0</v>
      </c>
      <c r="Y307" s="209">
        <v>0</v>
      </c>
      <c r="Z307" s="338">
        <f t="shared" si="35"/>
        <v>0</v>
      </c>
      <c r="AA307" s="159"/>
      <c r="AB307" s="159"/>
      <c r="AC307" s="190">
        <f t="shared" si="40"/>
        <v>0</v>
      </c>
      <c r="AD307" s="219">
        <f t="shared" si="40"/>
        <v>0</v>
      </c>
      <c r="AE307" s="190">
        <f t="shared" si="41"/>
        <v>0</v>
      </c>
      <c r="AF307" s="223"/>
      <c r="AG307" s="167">
        <v>0</v>
      </c>
      <c r="AH307" s="152">
        <v>0</v>
      </c>
      <c r="AI307" s="189">
        <f t="shared" si="36"/>
        <v>0</v>
      </c>
      <c r="AJ307" s="190">
        <f t="shared" si="42"/>
        <v>0</v>
      </c>
      <c r="AK307" s="156">
        <v>0</v>
      </c>
      <c r="AL307" s="237">
        <f t="shared" si="37"/>
        <v>0</v>
      </c>
      <c r="AM307" s="248"/>
      <c r="AN307" s="160"/>
      <c r="AO307" s="190">
        <f t="shared" si="43"/>
        <v>0</v>
      </c>
      <c r="AP307" s="219">
        <f t="shared" si="43"/>
        <v>0</v>
      </c>
      <c r="AQ307" s="200">
        <f t="shared" si="47"/>
        <v>0</v>
      </c>
      <c r="AR307" s="223"/>
    </row>
    <row r="308" spans="1:44" hidden="1" x14ac:dyDescent="0.3">
      <c r="A308" s="477"/>
      <c r="B308" s="257" t="s">
        <v>406</v>
      </c>
      <c r="C308" s="386"/>
      <c r="D308" s="386"/>
      <c r="E308" s="386"/>
      <c r="F308" s="386"/>
      <c r="G308" s="386"/>
      <c r="H308" s="386"/>
      <c r="I308" s="267"/>
      <c r="J308" s="15"/>
      <c r="K308" s="15"/>
      <c r="L308" s="15"/>
      <c r="M308" s="15"/>
      <c r="N308" s="15"/>
      <c r="O308" s="15"/>
      <c r="P308" s="15"/>
      <c r="Q308" s="15"/>
      <c r="R308" s="15"/>
      <c r="S308" s="15"/>
      <c r="T308" s="79"/>
      <c r="U308" s="150">
        <v>0</v>
      </c>
      <c r="V308" s="152">
        <v>0</v>
      </c>
      <c r="W308" s="189">
        <f t="shared" si="45"/>
        <v>0</v>
      </c>
      <c r="X308" s="190">
        <f t="shared" si="46"/>
        <v>0</v>
      </c>
      <c r="Y308" s="209">
        <v>0</v>
      </c>
      <c r="Z308" s="338">
        <f t="shared" si="35"/>
        <v>0</v>
      </c>
      <c r="AA308" s="159"/>
      <c r="AB308" s="159"/>
      <c r="AC308" s="190">
        <f t="shared" si="40"/>
        <v>0</v>
      </c>
      <c r="AD308" s="219">
        <f t="shared" si="40"/>
        <v>0</v>
      </c>
      <c r="AE308" s="190">
        <f t="shared" si="41"/>
        <v>0</v>
      </c>
      <c r="AF308" s="223"/>
      <c r="AG308" s="167">
        <v>0</v>
      </c>
      <c r="AH308" s="152">
        <v>0</v>
      </c>
      <c r="AI308" s="189">
        <f t="shared" si="36"/>
        <v>0</v>
      </c>
      <c r="AJ308" s="190">
        <f t="shared" si="42"/>
        <v>0</v>
      </c>
      <c r="AK308" s="156">
        <v>0</v>
      </c>
      <c r="AL308" s="237">
        <v>0</v>
      </c>
      <c r="AM308" s="248"/>
      <c r="AN308" s="160"/>
      <c r="AO308" s="190">
        <f t="shared" si="43"/>
        <v>0</v>
      </c>
      <c r="AP308" s="219">
        <f t="shared" si="43"/>
        <v>0</v>
      </c>
      <c r="AQ308" s="200">
        <f t="shared" si="47"/>
        <v>0</v>
      </c>
      <c r="AR308" s="223"/>
    </row>
    <row r="309" spans="1:44" ht="20.25" customHeight="1" thickBot="1" x14ac:dyDescent="0.35">
      <c r="A309" s="477"/>
      <c r="B309" s="12" t="s">
        <v>52</v>
      </c>
      <c r="C309" s="300"/>
      <c r="D309" s="14"/>
      <c r="E309" s="14"/>
      <c r="F309" s="14"/>
      <c r="G309" s="14"/>
      <c r="H309" s="14"/>
      <c r="I309" s="267"/>
      <c r="J309" s="15"/>
      <c r="K309" s="15"/>
      <c r="L309" s="15"/>
      <c r="M309" s="15"/>
      <c r="N309" s="15"/>
      <c r="O309" s="15"/>
      <c r="P309" s="15"/>
      <c r="Q309" s="15"/>
      <c r="R309" s="15"/>
      <c r="S309" s="15"/>
      <c r="T309" s="79"/>
      <c r="U309" s="259">
        <f>IF(X309&gt;0,X309/V309,0)</f>
        <v>0</v>
      </c>
      <c r="V309" s="201">
        <f>SUM(V209:V308)</f>
        <v>0</v>
      </c>
      <c r="W309" s="193">
        <f t="shared" si="45"/>
        <v>0</v>
      </c>
      <c r="X309" s="195">
        <f>SUM(X209:X308)</f>
        <v>0</v>
      </c>
      <c r="Y309" s="195">
        <f>SUM(Y209:Y308)</f>
        <v>0</v>
      </c>
      <c r="Z309" s="202">
        <f>SUM(X309:Y309)</f>
        <v>0</v>
      </c>
      <c r="AA309" s="197" t="str">
        <f>IFERROR(ABS(AC309)/X309,"")</f>
        <v/>
      </c>
      <c r="AB309" s="197" t="str">
        <f>IFERROR(ABS(AD309)/Y309,"")</f>
        <v/>
      </c>
      <c r="AC309" s="195">
        <f>SUM(AC209:AC308)</f>
        <v>0</v>
      </c>
      <c r="AD309" s="195">
        <f>SUM(AD209:AD308)</f>
        <v>0</v>
      </c>
      <c r="AE309" s="195">
        <f>SUM(AE209:AE308)</f>
        <v>0</v>
      </c>
      <c r="AF309" s="86"/>
      <c r="AG309" s="241">
        <f>IF(AJ309&gt;0,AJ309/AH309,0)</f>
        <v>0</v>
      </c>
      <c r="AH309" s="229">
        <f>SUM(AH209:AH308)</f>
        <v>0</v>
      </c>
      <c r="AI309" s="230">
        <f t="shared" ref="AI309" si="48">AH309/2080</f>
        <v>0</v>
      </c>
      <c r="AJ309" s="231">
        <f>SUM(AJ209:AJ308)</f>
        <v>0</v>
      </c>
      <c r="AK309" s="231">
        <f>SUM(AK209:AK308)</f>
        <v>0</v>
      </c>
      <c r="AL309" s="232">
        <f>SUM(AJ309:AK309)</f>
        <v>0</v>
      </c>
      <c r="AM309" s="233" t="str">
        <f>IFERROR(ABS(AO309)/AJ309,"")</f>
        <v/>
      </c>
      <c r="AN309" s="298" t="str">
        <f>IFERROR(ABS(AP309)/AK309,"")</f>
        <v/>
      </c>
      <c r="AO309" s="302">
        <f>SUM(AO209:AO308)</f>
        <v>0</v>
      </c>
      <c r="AP309" s="303">
        <f>SUM(AP209:AP308)</f>
        <v>0</v>
      </c>
      <c r="AQ309" s="303">
        <f>SUM(AQ209:AQ308)</f>
        <v>0</v>
      </c>
      <c r="AR309" s="234"/>
    </row>
    <row r="310" spans="1:44" s="5" customFormat="1" ht="15" thickBot="1" x14ac:dyDescent="0.35">
      <c r="A310" s="6" t="s">
        <v>53</v>
      </c>
      <c r="B310" s="6"/>
      <c r="C310" s="301"/>
      <c r="D310" s="6"/>
      <c r="E310" s="6"/>
      <c r="F310" s="6"/>
      <c r="G310" s="6"/>
      <c r="H310" s="6"/>
      <c r="I310" s="268"/>
      <c r="J310" s="126"/>
      <c r="K310" s="126"/>
      <c r="L310" s="126"/>
      <c r="M310" s="126"/>
      <c r="N310" s="126"/>
      <c r="O310" s="126"/>
      <c r="P310" s="126"/>
      <c r="Q310" s="126"/>
      <c r="R310" s="126"/>
      <c r="S310" s="126"/>
      <c r="T310" s="127"/>
      <c r="U310" s="276"/>
      <c r="V310" s="203"/>
      <c r="W310" s="203"/>
      <c r="X310" s="203"/>
      <c r="Y310" s="203"/>
      <c r="Z310" s="204"/>
      <c r="AA310" s="287"/>
      <c r="AB310" s="287"/>
      <c r="AC310" s="203"/>
      <c r="AD310" s="203"/>
      <c r="AE310" s="214"/>
      <c r="AF310" s="80"/>
      <c r="AG310" s="242"/>
      <c r="AH310" s="242"/>
      <c r="AI310" s="242"/>
      <c r="AJ310" s="242"/>
      <c r="AK310" s="242"/>
      <c r="AL310" s="242"/>
      <c r="AM310" s="299"/>
      <c r="AN310" s="287"/>
      <c r="AO310" s="205"/>
      <c r="AP310" s="205"/>
      <c r="AQ310" s="214"/>
      <c r="AR310" s="243"/>
    </row>
    <row r="311" spans="1:44" ht="15" thickBot="1" x14ac:dyDescent="0.35">
      <c r="A311" s="6"/>
      <c r="B311" s="9" t="s">
        <v>53</v>
      </c>
      <c r="C311" s="10"/>
      <c r="D311" s="10"/>
      <c r="E311" s="10"/>
      <c r="F311" s="10"/>
      <c r="G311" s="10"/>
      <c r="H311" s="10"/>
      <c r="I311" s="269">
        <f>IF(L311&gt;0,L311/J311,0)</f>
        <v>0</v>
      </c>
      <c r="J311" s="119">
        <f>J107</f>
        <v>0</v>
      </c>
      <c r="K311" s="120">
        <f>J311/2080</f>
        <v>0</v>
      </c>
      <c r="L311" s="148">
        <f t="shared" ref="L311:S311" si="49">L107</f>
        <v>0</v>
      </c>
      <c r="M311" s="148">
        <f t="shared" si="49"/>
        <v>0</v>
      </c>
      <c r="N311" s="148">
        <f t="shared" si="49"/>
        <v>0</v>
      </c>
      <c r="O311" s="145" t="str">
        <f>O107</f>
        <v/>
      </c>
      <c r="P311" s="146" t="str">
        <f>P107</f>
        <v/>
      </c>
      <c r="Q311" s="147">
        <f t="shared" si="49"/>
        <v>0</v>
      </c>
      <c r="R311" s="147">
        <f t="shared" si="49"/>
        <v>0</v>
      </c>
      <c r="S311" s="149">
        <f t="shared" si="49"/>
        <v>0</v>
      </c>
      <c r="T311" s="136"/>
      <c r="U311" s="277">
        <f>IF(X311&gt;0,X311/V311,0)</f>
        <v>0</v>
      </c>
      <c r="V311" s="201">
        <f>SUM(V309,V208)</f>
        <v>0</v>
      </c>
      <c r="W311" s="201">
        <f>V311/2080</f>
        <v>0</v>
      </c>
      <c r="X311" s="195">
        <f>SUM(X309,X208)</f>
        <v>0</v>
      </c>
      <c r="Y311" s="195">
        <f>SUM(Y309,Y208)</f>
        <v>0</v>
      </c>
      <c r="Z311" s="341">
        <f>SUM(Z309,Z208)</f>
        <v>0</v>
      </c>
      <c r="AA311" s="197" t="str">
        <f>IFERROR(ABS(AC311)/X311,"")</f>
        <v/>
      </c>
      <c r="AB311" s="197" t="str">
        <f>IFERROR(ABS(AD311)/Y311,"")</f>
        <v/>
      </c>
      <c r="AC311" s="195">
        <f>SUM(AC309,AC208)</f>
        <v>0</v>
      </c>
      <c r="AD311" s="195">
        <f>SUM(AD309,AD208)</f>
        <v>0</v>
      </c>
      <c r="AE311" s="195">
        <f>SUM(AE309,AE208)</f>
        <v>0</v>
      </c>
      <c r="AF311" s="132"/>
      <c r="AG311" s="241">
        <f>IF(AJ311&gt;0,AJ311/AH311,0)</f>
        <v>0</v>
      </c>
      <c r="AH311" s="229">
        <f>SUM(AH309,AH208)</f>
        <v>0</v>
      </c>
      <c r="AI311" s="229">
        <f>AH311/2080</f>
        <v>0</v>
      </c>
      <c r="AJ311" s="231">
        <f>SUM(AJ309,AJ208)</f>
        <v>0</v>
      </c>
      <c r="AK311" s="231">
        <f>SUM(AK309,AK208)</f>
        <v>0</v>
      </c>
      <c r="AL311" s="244">
        <f>SUM(AL309,AL208)</f>
        <v>0</v>
      </c>
      <c r="AM311" s="233" t="str">
        <f>IFERROR(ABS(AO311)/AJ311,"")</f>
        <v/>
      </c>
      <c r="AN311" s="298" t="str">
        <f>IFERROR(ABS(AP311)/AK311,"")</f>
        <v/>
      </c>
      <c r="AO311" s="231">
        <f>SUM(AO309,AO208)</f>
        <v>0</v>
      </c>
      <c r="AP311" s="231">
        <f>SUM(AP309,AP208)</f>
        <v>0</v>
      </c>
      <c r="AQ311" s="231">
        <f>SUM(AQ309,AQ208)</f>
        <v>0</v>
      </c>
      <c r="AR311" s="234"/>
    </row>
  </sheetData>
  <sheetProtection password="CFA9" sheet="1" formatCells="0" formatColumns="0" formatRows="0" insertHyperlinks="0" sort="0" autoFilter="0" pivotTables="0"/>
  <protectedRanges>
    <protectedRange algorithmName="SHA-512" hashValue="Uphd6YI6M8F8SYTtvYdFmjkQFg3V/wvIn2H+uz4B5ZPbzFbk8h9KCR+tMe/asxNqBAVhTTzfnrTTa63rH2ZlWQ==" saltValue="42sbavFTjPOxVw+vQWDwBg==" spinCount="100000" sqref="B107:AR107 B208:AR208 B309:AR311" name="Rows"/>
    <protectedRange algorithmName="SHA-512" hashValue="7JcKEJxgIfyjV19ax0PWZP3xb2Af8pw9j/QSAXFjjh16F0RHMzH5mogUjx5cCzRSGgwXaaoVv9fPQIMAnzcrsQ==" saltValue="LPdvOFnpTgLOWJHbMEGrtg==" spinCount="100000" sqref="K1:L1048576 N1:N1048576 Q1:S1048576 W1:X1048576 Z1:Z1048576 AC1:AE1048576 AI1:AJ1048576 AL1:AL1048576 AO1:AQ1048576" name="Columns"/>
  </protectedRanges>
  <mergeCells count="17">
    <mergeCell ref="AG5:AL5"/>
    <mergeCell ref="AN5:AR5"/>
    <mergeCell ref="A7:A107"/>
    <mergeCell ref="A108:A208"/>
    <mergeCell ref="U5:Z5"/>
    <mergeCell ref="AA5:AF5"/>
    <mergeCell ref="A209:A309"/>
    <mergeCell ref="G5:G6"/>
    <mergeCell ref="H5:H6"/>
    <mergeCell ref="I5:N5"/>
    <mergeCell ref="P5:T5"/>
    <mergeCell ref="A5:A6"/>
    <mergeCell ref="B5:B6"/>
    <mergeCell ref="C5:C6"/>
    <mergeCell ref="D5:D6"/>
    <mergeCell ref="E5:E6"/>
    <mergeCell ref="F5:F6"/>
  </mergeCells>
  <hyperlinks>
    <hyperlink ref="A2" r:id="rId1" display="https://www.energytrust.org/wp-content/uploads/2020/03/TAB-5.-PMC-Opportunity-Areas_RFP2020.pdf" xr:uid="{3F53FE3E-5931-4AB9-A9F6-FA4C9121D769}"/>
  </hyperlinks>
  <pageMargins left="0.7" right="0.7" top="0.75" bottom="0.75" header="0.3" footer="0.3"/>
  <pageSetup paperSize="17" scale="77" orientation="landscape" r:id="rId2"/>
  <headerFooter>
    <oddHeader>&amp;L&amp;"Arial,Bold"&amp;15Appendix N: PMC Pricing and Savings Proposal Template</oddHeader>
  </headerFooter>
  <ignoredErrors>
    <ignoredError sqref="K311 K107 W208:X208 W309:W311 AC208:AE208 AI309:AI311 AI208:AJ208 AO208:AQ208" formula="1"/>
  </ignoredError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W73"/>
  <sheetViews>
    <sheetView topLeftCell="E1" zoomScaleNormal="100" workbookViewId="0">
      <selection activeCell="G16" sqref="G16"/>
    </sheetView>
  </sheetViews>
  <sheetFormatPr defaultColWidth="15.33203125" defaultRowHeight="13.8" x14ac:dyDescent="0.25"/>
  <cols>
    <col min="1" max="1" width="16.109375" style="8" hidden="1" customWidth="1"/>
    <col min="2" max="2" width="16.88671875" style="8" hidden="1" customWidth="1"/>
    <col min="3" max="3" width="19" style="8" hidden="1" customWidth="1"/>
    <col min="4" max="4" width="17.88671875" style="8" hidden="1" customWidth="1"/>
    <col min="5" max="5" width="62.33203125" style="8" customWidth="1"/>
    <col min="6" max="7" width="15.33203125" style="8"/>
    <col min="8" max="8" width="16.5546875" style="8" bestFit="1" customWidth="1"/>
    <col min="9" max="9" width="15.33203125" style="8"/>
    <col min="10" max="10" width="16.5546875" style="8" customWidth="1"/>
    <col min="11" max="11" width="16.88671875" style="8" bestFit="1" customWidth="1"/>
    <col min="12" max="12" width="13.33203125" style="8" customWidth="1"/>
    <col min="13" max="13" width="16" style="8" customWidth="1"/>
    <col min="14" max="16" width="2.88671875" style="8" customWidth="1"/>
    <col min="17" max="16384" width="15.33203125" style="8"/>
  </cols>
  <sheetData>
    <row r="1" spans="5:17" ht="14.4" x14ac:dyDescent="0.3">
      <c r="E1" t="s">
        <v>442</v>
      </c>
    </row>
    <row r="2" spans="5:17" ht="14.4" x14ac:dyDescent="0.3">
      <c r="E2" s="449" t="s">
        <v>448</v>
      </c>
    </row>
    <row r="3" spans="5:17" x14ac:dyDescent="0.25">
      <c r="O3" s="21"/>
    </row>
    <row r="4" spans="5:17" ht="17.399999999999999" x14ac:dyDescent="0.3">
      <c r="E4" s="19" t="s">
        <v>56</v>
      </c>
      <c r="F4" s="20"/>
      <c r="G4" s="20"/>
      <c r="H4" s="20"/>
      <c r="I4" s="20"/>
      <c r="J4" s="20"/>
      <c r="K4" s="20"/>
      <c r="L4" s="20"/>
      <c r="M4" s="20"/>
      <c r="O4" s="21"/>
      <c r="Q4" s="23"/>
    </row>
    <row r="5" spans="5:17" s="1" customFormat="1" ht="18" thickBot="1" x14ac:dyDescent="0.35">
      <c r="E5" s="18"/>
      <c r="O5" s="21"/>
    </row>
    <row r="6" spans="5:17" ht="14.4" thickBot="1" x14ac:dyDescent="0.3">
      <c r="E6" s="23"/>
      <c r="F6" s="487">
        <v>2021</v>
      </c>
      <c r="G6" s="488"/>
      <c r="H6" s="488"/>
      <c r="I6" s="489"/>
      <c r="J6" s="488">
        <v>2022</v>
      </c>
      <c r="K6" s="488"/>
      <c r="L6" s="488"/>
      <c r="M6" s="489"/>
      <c r="N6" s="16"/>
      <c r="O6" s="22"/>
      <c r="P6" s="16"/>
    </row>
    <row r="7" spans="5:17" ht="42" thickBot="1" x14ac:dyDescent="0.3">
      <c r="E7" s="88" t="s">
        <v>57</v>
      </c>
      <c r="F7" s="89" t="s">
        <v>58</v>
      </c>
      <c r="G7" s="90" t="s">
        <v>59</v>
      </c>
      <c r="H7" s="90" t="s">
        <v>109</v>
      </c>
      <c r="I7" s="102" t="s">
        <v>60</v>
      </c>
      <c r="J7" s="89" t="s">
        <v>58</v>
      </c>
      <c r="K7" s="90" t="s">
        <v>59</v>
      </c>
      <c r="L7" s="90" t="s">
        <v>109</v>
      </c>
      <c r="M7" s="102" t="s">
        <v>60</v>
      </c>
      <c r="N7" s="16"/>
      <c r="O7" s="22"/>
      <c r="P7" s="16"/>
    </row>
    <row r="8" spans="5:17" x14ac:dyDescent="0.25">
      <c r="E8" s="393" t="s">
        <v>61</v>
      </c>
      <c r="F8" s="396"/>
      <c r="G8" s="389"/>
      <c r="H8" s="390"/>
      <c r="I8" s="437" t="str">
        <f>IFERROR(H8/F8,"")</f>
        <v/>
      </c>
      <c r="J8" s="396"/>
      <c r="K8" s="389"/>
      <c r="L8" s="390"/>
      <c r="M8" s="437" t="str">
        <f>IFERROR(L8/J8,"")</f>
        <v/>
      </c>
      <c r="N8" s="16"/>
      <c r="O8" s="22"/>
      <c r="P8" s="16"/>
    </row>
    <row r="9" spans="5:17" x14ac:dyDescent="0.25">
      <c r="E9" s="393" t="s">
        <v>62</v>
      </c>
      <c r="F9" s="396"/>
      <c r="G9" s="389"/>
      <c r="H9" s="390"/>
      <c r="I9" s="438" t="str">
        <f t="shared" ref="I9:I13" si="0">IFERROR(H9/F9,"")</f>
        <v/>
      </c>
      <c r="J9" s="396"/>
      <c r="K9" s="389"/>
      <c r="L9" s="390"/>
      <c r="M9" s="438" t="str">
        <f t="shared" ref="M9:M13" si="1">IFERROR(L9/J9,"")</f>
        <v/>
      </c>
      <c r="N9" s="16"/>
      <c r="O9" s="22"/>
      <c r="P9" s="16"/>
    </row>
    <row r="10" spans="5:17" x14ac:dyDescent="0.25">
      <c r="E10" s="393" t="s">
        <v>63</v>
      </c>
      <c r="F10" s="355"/>
      <c r="G10" s="138"/>
      <c r="H10" s="390"/>
      <c r="I10" s="438" t="str">
        <f t="shared" si="0"/>
        <v/>
      </c>
      <c r="J10" s="355"/>
      <c r="K10" s="138"/>
      <c r="L10" s="390"/>
      <c r="M10" s="438" t="str">
        <f t="shared" si="1"/>
        <v/>
      </c>
      <c r="N10" s="16"/>
      <c r="O10" s="22"/>
      <c r="P10" s="16"/>
    </row>
    <row r="11" spans="5:17" x14ac:dyDescent="0.25">
      <c r="E11" s="393" t="s">
        <v>123</v>
      </c>
      <c r="F11" s="396"/>
      <c r="G11" s="389"/>
      <c r="H11" s="390"/>
      <c r="I11" s="438" t="str">
        <f t="shared" si="0"/>
        <v/>
      </c>
      <c r="J11" s="396"/>
      <c r="K11" s="389"/>
      <c r="L11" s="390"/>
      <c r="M11" s="438" t="str">
        <f t="shared" si="1"/>
        <v/>
      </c>
      <c r="O11" s="21"/>
    </row>
    <row r="12" spans="5:17" x14ac:dyDescent="0.25">
      <c r="E12" s="394" t="s">
        <v>124</v>
      </c>
      <c r="F12" s="355"/>
      <c r="G12" s="402"/>
      <c r="H12" s="390"/>
      <c r="I12" s="438" t="str">
        <f t="shared" si="0"/>
        <v/>
      </c>
      <c r="J12" s="355"/>
      <c r="K12" s="402"/>
      <c r="L12" s="390"/>
      <c r="M12" s="438" t="str">
        <f t="shared" si="1"/>
        <v/>
      </c>
      <c r="O12" s="21"/>
    </row>
    <row r="13" spans="5:17" x14ac:dyDescent="0.25">
      <c r="E13" s="395" t="s">
        <v>418</v>
      </c>
      <c r="F13" s="397"/>
      <c r="G13" s="389"/>
      <c r="H13" s="390"/>
      <c r="I13" s="439" t="str">
        <f t="shared" si="0"/>
        <v/>
      </c>
      <c r="J13" s="397"/>
      <c r="K13" s="389"/>
      <c r="L13" s="390"/>
      <c r="M13" s="439" t="str">
        <f t="shared" si="1"/>
        <v/>
      </c>
      <c r="O13" s="21"/>
    </row>
    <row r="14" spans="5:17" x14ac:dyDescent="0.25">
      <c r="E14" s="394" t="s">
        <v>419</v>
      </c>
      <c r="F14" s="355"/>
      <c r="G14" s="399"/>
      <c r="H14" s="427"/>
      <c r="I14" s="375"/>
      <c r="J14" s="401"/>
      <c r="K14" s="400"/>
      <c r="L14" s="392"/>
      <c r="M14" s="403"/>
      <c r="O14" s="21"/>
    </row>
    <row r="15" spans="5:17" ht="14.4" thickBot="1" x14ac:dyDescent="0.3">
      <c r="E15" s="394" t="s">
        <v>414</v>
      </c>
      <c r="F15" s="406"/>
      <c r="G15" s="399"/>
      <c r="H15" s="390"/>
      <c r="I15" s="399"/>
      <c r="J15" s="407"/>
      <c r="K15" s="400"/>
      <c r="L15" s="390"/>
      <c r="M15" s="408"/>
      <c r="O15" s="21"/>
    </row>
    <row r="16" spans="5:17" ht="14.4" thickBot="1" x14ac:dyDescent="0.3">
      <c r="E16" s="88" t="s">
        <v>64</v>
      </c>
      <c r="F16" s="420">
        <f>SUM(F8:F15)</f>
        <v>0</v>
      </c>
      <c r="G16" s="428"/>
      <c r="H16" s="357">
        <f>SUM(H8:H15)</f>
        <v>0</v>
      </c>
      <c r="I16" s="358" t="str">
        <f>IFERROR(H16/F16,"")</f>
        <v/>
      </c>
      <c r="J16" s="356">
        <f>SUM(J8:J15)</f>
        <v>0</v>
      </c>
      <c r="K16" s="429"/>
      <c r="L16" s="357">
        <f>SUM(L8:L15)</f>
        <v>0</v>
      </c>
      <c r="M16" s="358" t="str">
        <f>IFERROR(L16/J16,"")</f>
        <v/>
      </c>
      <c r="O16" s="21"/>
    </row>
    <row r="17" spans="5:16" s="16" customFormat="1" ht="15" thickBot="1" x14ac:dyDescent="0.35">
      <c r="E17"/>
      <c r="F17"/>
      <c r="G17"/>
      <c r="H17"/>
      <c r="I17"/>
      <c r="J17"/>
      <c r="K17"/>
      <c r="L17"/>
      <c r="M17"/>
      <c r="O17" s="22"/>
    </row>
    <row r="18" spans="5:16" ht="14.4" thickBot="1" x14ac:dyDescent="0.3">
      <c r="E18" s="23"/>
      <c r="F18" s="487">
        <v>2021</v>
      </c>
      <c r="G18" s="488"/>
      <c r="H18" s="488"/>
      <c r="I18" s="489"/>
      <c r="J18" s="488">
        <v>2022</v>
      </c>
      <c r="K18" s="488"/>
      <c r="L18" s="488"/>
      <c r="M18" s="489"/>
      <c r="N18" s="16"/>
      <c r="O18" s="22"/>
      <c r="P18" s="16"/>
    </row>
    <row r="19" spans="5:16" ht="42" thickBot="1" x14ac:dyDescent="0.3">
      <c r="E19" s="88" t="s">
        <v>65</v>
      </c>
      <c r="F19" s="89" t="s">
        <v>58</v>
      </c>
      <c r="G19" s="90" t="s">
        <v>59</v>
      </c>
      <c r="H19" s="90" t="s">
        <v>109</v>
      </c>
      <c r="I19" s="102" t="s">
        <v>60</v>
      </c>
      <c r="J19" s="89" t="s">
        <v>58</v>
      </c>
      <c r="K19" s="90" t="s">
        <v>59</v>
      </c>
      <c r="L19" s="90" t="s">
        <v>109</v>
      </c>
      <c r="M19" s="102" t="s">
        <v>60</v>
      </c>
      <c r="N19" s="16"/>
      <c r="O19" s="22"/>
      <c r="P19" s="16"/>
    </row>
    <row r="20" spans="5:16" x14ac:dyDescent="0.25">
      <c r="E20" s="393" t="s">
        <v>61</v>
      </c>
      <c r="F20" s="396"/>
      <c r="G20" s="389"/>
      <c r="H20" s="390"/>
      <c r="I20" s="437" t="str">
        <f>IFERROR(H20/F20,"")</f>
        <v/>
      </c>
      <c r="J20" s="396"/>
      <c r="K20" s="389"/>
      <c r="L20" s="390"/>
      <c r="M20" s="437" t="str">
        <f>IFERROR(L20/J20,"")</f>
        <v/>
      </c>
      <c r="N20" s="16"/>
      <c r="O20" s="22"/>
      <c r="P20" s="16"/>
    </row>
    <row r="21" spans="5:16" x14ac:dyDescent="0.25">
      <c r="E21" s="393" t="s">
        <v>62</v>
      </c>
      <c r="F21" s="396"/>
      <c r="G21" s="389"/>
      <c r="H21" s="390"/>
      <c r="I21" s="438" t="str">
        <f t="shared" ref="I21" si="2">IFERROR(H21/F21,"")</f>
        <v/>
      </c>
      <c r="J21" s="396"/>
      <c r="K21" s="389"/>
      <c r="L21" s="390"/>
      <c r="M21" s="438" t="str">
        <f t="shared" ref="M21:M25" si="3">IFERROR(L21/J21,"")</f>
        <v/>
      </c>
      <c r="N21" s="16"/>
      <c r="O21" s="22"/>
      <c r="P21" s="16"/>
    </row>
    <row r="22" spans="5:16" x14ac:dyDescent="0.25">
      <c r="E22" s="393" t="s">
        <v>63</v>
      </c>
      <c r="F22" s="355"/>
      <c r="G22" s="138"/>
      <c r="H22" s="390"/>
      <c r="I22" s="438" t="str">
        <f t="shared" ref="I22:I25" si="4">IFERROR(H22/F22,"")</f>
        <v/>
      </c>
      <c r="J22" s="355"/>
      <c r="K22" s="138"/>
      <c r="L22" s="390"/>
      <c r="M22" s="438" t="str">
        <f t="shared" si="3"/>
        <v/>
      </c>
      <c r="N22" s="16"/>
      <c r="O22" s="22"/>
      <c r="P22" s="16"/>
    </row>
    <row r="23" spans="5:16" x14ac:dyDescent="0.25">
      <c r="E23" s="393" t="s">
        <v>123</v>
      </c>
      <c r="F23" s="396"/>
      <c r="G23" s="389"/>
      <c r="H23" s="390"/>
      <c r="I23" s="438" t="str">
        <f t="shared" si="4"/>
        <v/>
      </c>
      <c r="J23" s="396"/>
      <c r="K23" s="389"/>
      <c r="L23" s="390"/>
      <c r="M23" s="438" t="str">
        <f t="shared" si="3"/>
        <v/>
      </c>
      <c r="O23" s="21"/>
    </row>
    <row r="24" spans="5:16" x14ac:dyDescent="0.25">
      <c r="E24" s="394" t="s">
        <v>124</v>
      </c>
      <c r="F24" s="355"/>
      <c r="G24" s="400"/>
      <c r="H24" s="390"/>
      <c r="I24" s="438" t="str">
        <f t="shared" si="4"/>
        <v/>
      </c>
      <c r="J24" s="398"/>
      <c r="K24" s="402"/>
      <c r="L24" s="390"/>
      <c r="M24" s="438" t="str">
        <f t="shared" si="3"/>
        <v/>
      </c>
      <c r="O24" s="21"/>
    </row>
    <row r="25" spans="5:16" x14ac:dyDescent="0.25">
      <c r="E25" s="395" t="s">
        <v>413</v>
      </c>
      <c r="F25" s="397"/>
      <c r="G25" s="389"/>
      <c r="H25" s="390"/>
      <c r="I25" s="439" t="str">
        <f t="shared" si="4"/>
        <v/>
      </c>
      <c r="J25" s="397"/>
      <c r="K25" s="389"/>
      <c r="L25" s="390"/>
      <c r="M25" s="439" t="str">
        <f t="shared" si="3"/>
        <v/>
      </c>
      <c r="O25" s="21"/>
    </row>
    <row r="26" spans="5:16" x14ac:dyDescent="0.25">
      <c r="E26" s="394" t="s">
        <v>419</v>
      </c>
      <c r="F26" s="355"/>
      <c r="G26" s="399"/>
      <c r="H26" s="427"/>
      <c r="I26" s="375"/>
      <c r="J26" s="401"/>
      <c r="K26" s="400"/>
      <c r="L26" s="392"/>
      <c r="M26" s="403"/>
      <c r="O26" s="21"/>
    </row>
    <row r="27" spans="5:16" ht="14.4" thickBot="1" x14ac:dyDescent="0.3">
      <c r="E27" s="394" t="s">
        <v>414</v>
      </c>
      <c r="F27" s="355"/>
      <c r="G27" s="375"/>
      <c r="H27" s="392"/>
      <c r="I27" s="375"/>
      <c r="J27" s="355"/>
      <c r="K27" s="399"/>
      <c r="L27" s="392"/>
      <c r="M27" s="403"/>
      <c r="O27" s="21"/>
    </row>
    <row r="28" spans="5:16" ht="14.4" thickBot="1" x14ac:dyDescent="0.3">
      <c r="E28" s="88" t="s">
        <v>64</v>
      </c>
      <c r="F28" s="356">
        <f>SUM(F20:F27)</f>
        <v>0</v>
      </c>
      <c r="G28" s="443"/>
      <c r="H28" s="357">
        <f>SUM(H20:H27)</f>
        <v>0</v>
      </c>
      <c r="I28" s="358" t="str">
        <f>IFERROR(H28/F28,"")</f>
        <v/>
      </c>
      <c r="J28" s="356">
        <f>SUM(J20:J27)</f>
        <v>0</v>
      </c>
      <c r="K28" s="429"/>
      <c r="L28" s="357">
        <f>SUM(L20:L27)</f>
        <v>0</v>
      </c>
      <c r="M28" s="358" t="str">
        <f>IFERROR(L28/J28,"")</f>
        <v/>
      </c>
      <c r="O28" s="21"/>
    </row>
    <row r="29" spans="5:16" ht="14.4" thickBot="1" x14ac:dyDescent="0.3">
      <c r="E29" s="17"/>
      <c r="F29" s="91"/>
      <c r="G29" s="91"/>
      <c r="H29" s="91"/>
      <c r="I29" s="91"/>
      <c r="J29" s="91"/>
      <c r="K29" s="91"/>
      <c r="L29" s="91"/>
      <c r="M29" s="91"/>
      <c r="O29" s="21"/>
    </row>
    <row r="30" spans="5:16" s="16" customFormat="1" ht="18" thickBot="1" x14ac:dyDescent="0.35">
      <c r="E30" s="24" t="s">
        <v>66</v>
      </c>
      <c r="F30" s="361">
        <f>SUM(F16,F28)</f>
        <v>0</v>
      </c>
      <c r="G30" s="444"/>
      <c r="H30" s="359">
        <f>SUM(H16,H28)</f>
        <v>0</v>
      </c>
      <c r="I30" s="360" t="str">
        <f>IFERROR(H30/F30,"")</f>
        <v/>
      </c>
      <c r="J30" s="361">
        <f>SUM(J28,J16)</f>
        <v>0</v>
      </c>
      <c r="K30" s="445"/>
      <c r="L30" s="359">
        <f>SUM(L28,L16)</f>
        <v>0</v>
      </c>
      <c r="M30" s="360" t="str">
        <f>IFERROR(L30/J30,"")</f>
        <v/>
      </c>
      <c r="O30" s="22"/>
    </row>
    <row r="31" spans="5:16" s="16" customFormat="1" ht="14.4" x14ac:dyDescent="0.3">
      <c r="E31"/>
      <c r="F31"/>
      <c r="G31"/>
      <c r="H31"/>
      <c r="I31"/>
      <c r="J31"/>
      <c r="K31"/>
      <c r="L31"/>
      <c r="M31"/>
      <c r="O31" s="22"/>
    </row>
    <row r="32" spans="5:16" s="16" customFormat="1" ht="15" thickBot="1" x14ac:dyDescent="0.35">
      <c r="E32"/>
      <c r="F32"/>
      <c r="G32"/>
      <c r="H32"/>
      <c r="I32"/>
      <c r="J32"/>
      <c r="K32"/>
      <c r="L32"/>
      <c r="M32"/>
      <c r="O32" s="22"/>
    </row>
    <row r="33" spans="5:16" ht="14.4" thickBot="1" x14ac:dyDescent="0.3">
      <c r="E33" s="23"/>
      <c r="F33" s="487">
        <v>2021</v>
      </c>
      <c r="G33" s="488"/>
      <c r="H33" s="488"/>
      <c r="I33" s="489"/>
      <c r="J33" s="488">
        <v>2022</v>
      </c>
      <c r="K33" s="488"/>
      <c r="L33" s="488"/>
      <c r="M33" s="489"/>
      <c r="N33" s="16"/>
      <c r="O33" s="22"/>
      <c r="P33" s="16"/>
    </row>
    <row r="34" spans="5:16" ht="42" thickBot="1" x14ac:dyDescent="0.3">
      <c r="E34" s="88" t="s">
        <v>67</v>
      </c>
      <c r="F34" s="89" t="s">
        <v>407</v>
      </c>
      <c r="G34" s="90" t="s">
        <v>59</v>
      </c>
      <c r="H34" s="90" t="s">
        <v>109</v>
      </c>
      <c r="I34" s="102" t="s">
        <v>60</v>
      </c>
      <c r="J34" s="89" t="s">
        <v>407</v>
      </c>
      <c r="K34" s="90" t="s">
        <v>59</v>
      </c>
      <c r="L34" s="90" t="s">
        <v>109</v>
      </c>
      <c r="M34" s="102" t="s">
        <v>60</v>
      </c>
      <c r="N34" s="16"/>
      <c r="O34" s="22"/>
      <c r="P34" s="16"/>
    </row>
    <row r="35" spans="5:16" x14ac:dyDescent="0.25">
      <c r="E35" s="393" t="s">
        <v>61</v>
      </c>
      <c r="F35" s="388"/>
      <c r="G35" s="389"/>
      <c r="H35" s="390"/>
      <c r="I35" s="437" t="str">
        <f>IFERROR(H35/F35,"")</f>
        <v/>
      </c>
      <c r="J35" s="388"/>
      <c r="K35" s="389"/>
      <c r="L35" s="390"/>
      <c r="M35" s="437" t="str">
        <f>IFERROR(L35/J35,"")</f>
        <v/>
      </c>
      <c r="N35" s="16"/>
      <c r="O35" s="22"/>
      <c r="P35" s="16"/>
    </row>
    <row r="36" spans="5:16" x14ac:dyDescent="0.25">
      <c r="E36" s="393" t="s">
        <v>62</v>
      </c>
      <c r="F36" s="388"/>
      <c r="G36" s="389"/>
      <c r="H36" s="390"/>
      <c r="I36" s="438" t="str">
        <f t="shared" ref="I36:I40" si="5">IFERROR(H36/F36,"")</f>
        <v/>
      </c>
      <c r="J36" s="388"/>
      <c r="K36" s="389"/>
      <c r="L36" s="390"/>
      <c r="M36" s="438" t="str">
        <f t="shared" ref="M36:M40" si="6">IFERROR(L36/J36,"")</f>
        <v/>
      </c>
      <c r="N36" s="16"/>
      <c r="O36" s="22"/>
      <c r="P36" s="16"/>
    </row>
    <row r="37" spans="5:16" x14ac:dyDescent="0.25">
      <c r="E37" s="393" t="s">
        <v>63</v>
      </c>
      <c r="F37" s="354"/>
      <c r="G37" s="138"/>
      <c r="H37" s="390"/>
      <c r="I37" s="438" t="str">
        <f t="shared" si="5"/>
        <v/>
      </c>
      <c r="J37" s="354"/>
      <c r="K37" s="138"/>
      <c r="L37" s="390"/>
      <c r="M37" s="438" t="str">
        <f t="shared" si="6"/>
        <v/>
      </c>
      <c r="N37" s="16"/>
      <c r="O37" s="22"/>
      <c r="P37" s="16"/>
    </row>
    <row r="38" spans="5:16" x14ac:dyDescent="0.25">
      <c r="E38" s="394" t="s">
        <v>123</v>
      </c>
      <c r="F38" s="388"/>
      <c r="G38" s="389"/>
      <c r="H38" s="390"/>
      <c r="I38" s="438" t="str">
        <f t="shared" si="5"/>
        <v/>
      </c>
      <c r="J38" s="388"/>
      <c r="K38" s="389"/>
      <c r="L38" s="390"/>
      <c r="M38" s="438" t="str">
        <f t="shared" si="6"/>
        <v/>
      </c>
      <c r="O38" s="21"/>
    </row>
    <row r="39" spans="5:16" x14ac:dyDescent="0.25">
      <c r="E39" s="394" t="s">
        <v>124</v>
      </c>
      <c r="F39" s="354"/>
      <c r="G39" s="400"/>
      <c r="H39" s="390"/>
      <c r="I39" s="438" t="str">
        <f t="shared" si="5"/>
        <v/>
      </c>
      <c r="J39" s="354"/>
      <c r="K39" s="400"/>
      <c r="L39" s="390"/>
      <c r="M39" s="438" t="str">
        <f t="shared" si="6"/>
        <v/>
      </c>
      <c r="O39" s="21"/>
    </row>
    <row r="40" spans="5:16" x14ac:dyDescent="0.25">
      <c r="E40" s="395" t="s">
        <v>413</v>
      </c>
      <c r="F40" s="391"/>
      <c r="G40" s="389"/>
      <c r="H40" s="390"/>
      <c r="I40" s="439" t="str">
        <f t="shared" si="5"/>
        <v/>
      </c>
      <c r="J40" s="391"/>
      <c r="K40" s="389"/>
      <c r="L40" s="390"/>
      <c r="M40" s="439" t="str">
        <f t="shared" si="6"/>
        <v/>
      </c>
      <c r="O40" s="21"/>
    </row>
    <row r="41" spans="5:16" x14ac:dyDescent="0.25">
      <c r="E41" s="394" t="s">
        <v>419</v>
      </c>
      <c r="F41" s="355"/>
      <c r="G41" s="399"/>
      <c r="H41" s="392"/>
      <c r="I41" s="375"/>
      <c r="J41" s="401"/>
      <c r="K41" s="400"/>
      <c r="L41" s="392"/>
      <c r="M41" s="403"/>
      <c r="O41" s="21"/>
    </row>
    <row r="42" spans="5:16" ht="14.4" thickBot="1" x14ac:dyDescent="0.3">
      <c r="E42" s="394" t="s">
        <v>414</v>
      </c>
      <c r="F42" s="355"/>
      <c r="G42" s="400"/>
      <c r="H42" s="392"/>
      <c r="I42" s="375"/>
      <c r="J42" s="355"/>
      <c r="K42" s="399"/>
      <c r="L42" s="392"/>
      <c r="M42" s="403"/>
      <c r="O42" s="21"/>
    </row>
    <row r="43" spans="5:16" ht="14.4" thickBot="1" x14ac:dyDescent="0.3">
      <c r="E43" s="88" t="s">
        <v>64</v>
      </c>
      <c r="F43" s="356">
        <f>SUM(F35:F42)</f>
        <v>0</v>
      </c>
      <c r="G43" s="429"/>
      <c r="H43" s="357">
        <f>SUM(H35:H42)</f>
        <v>0</v>
      </c>
      <c r="I43" s="358" t="str">
        <f>IFERROR(H43/F43,"")</f>
        <v/>
      </c>
      <c r="J43" s="362">
        <f>SUM(J35:J42)</f>
        <v>0</v>
      </c>
      <c r="K43" s="421"/>
      <c r="L43" s="357">
        <f>SUM(L35:L42)</f>
        <v>0</v>
      </c>
      <c r="M43" s="358" t="str">
        <f>IFERROR(L43/J43,"")</f>
        <v/>
      </c>
      <c r="O43" s="21"/>
    </row>
    <row r="44" spans="5:16" s="16" customFormat="1" ht="15" thickBot="1" x14ac:dyDescent="0.35">
      <c r="E44"/>
      <c r="F44"/>
      <c r="G44"/>
      <c r="H44"/>
      <c r="I44"/>
      <c r="J44"/>
      <c r="K44"/>
      <c r="L44"/>
      <c r="M44"/>
      <c r="O44" s="22"/>
    </row>
    <row r="45" spans="5:16" ht="14.4" thickBot="1" x14ac:dyDescent="0.3">
      <c r="E45" s="23"/>
      <c r="F45" s="487">
        <v>2021</v>
      </c>
      <c r="G45" s="488"/>
      <c r="H45" s="488"/>
      <c r="I45" s="489"/>
      <c r="J45" s="488">
        <v>2022</v>
      </c>
      <c r="K45" s="488"/>
      <c r="L45" s="488"/>
      <c r="M45" s="489"/>
      <c r="N45" s="16"/>
      <c r="O45" s="22"/>
      <c r="P45" s="16"/>
    </row>
    <row r="46" spans="5:16" ht="42" thickBot="1" x14ac:dyDescent="0.3">
      <c r="E46" s="88" t="s">
        <v>68</v>
      </c>
      <c r="F46" s="89" t="s">
        <v>407</v>
      </c>
      <c r="G46" s="90" t="s">
        <v>59</v>
      </c>
      <c r="H46" s="90" t="s">
        <v>109</v>
      </c>
      <c r="I46" s="102" t="s">
        <v>60</v>
      </c>
      <c r="J46" s="89" t="s">
        <v>407</v>
      </c>
      <c r="K46" s="90" t="s">
        <v>59</v>
      </c>
      <c r="L46" s="90" t="s">
        <v>109</v>
      </c>
      <c r="M46" s="102" t="s">
        <v>60</v>
      </c>
      <c r="N46" s="16"/>
      <c r="O46" s="22"/>
      <c r="P46" s="16"/>
    </row>
    <row r="47" spans="5:16" x14ac:dyDescent="0.25">
      <c r="E47" s="393" t="s">
        <v>61</v>
      </c>
      <c r="F47" s="388"/>
      <c r="G47" s="389"/>
      <c r="H47" s="390"/>
      <c r="I47" s="440" t="str">
        <f>IFERROR(H47/F47,"")</f>
        <v/>
      </c>
      <c r="J47" s="388"/>
      <c r="K47" s="389"/>
      <c r="L47" s="390"/>
      <c r="M47" s="437" t="str">
        <f>IFERROR(L47/J47,"")</f>
        <v/>
      </c>
      <c r="N47" s="16"/>
      <c r="O47" s="22"/>
      <c r="P47" s="16"/>
    </row>
    <row r="48" spans="5:16" x14ac:dyDescent="0.25">
      <c r="E48" s="393" t="s">
        <v>62</v>
      </c>
      <c r="F48" s="388"/>
      <c r="G48" s="389"/>
      <c r="H48" s="390"/>
      <c r="I48" s="441" t="str">
        <f t="shared" ref="I48:I52" si="7">IFERROR(H48/F48,"")</f>
        <v/>
      </c>
      <c r="J48" s="388"/>
      <c r="K48" s="389"/>
      <c r="L48" s="390"/>
      <c r="M48" s="438" t="str">
        <f t="shared" ref="M48:M52" si="8">IFERROR(L48/J48,"")</f>
        <v/>
      </c>
      <c r="N48" s="16"/>
      <c r="O48" s="22"/>
      <c r="P48" s="16"/>
    </row>
    <row r="49" spans="1:23" x14ac:dyDescent="0.25">
      <c r="E49" s="393" t="s">
        <v>63</v>
      </c>
      <c r="F49" s="354"/>
      <c r="G49" s="138"/>
      <c r="H49" s="390"/>
      <c r="I49" s="441" t="str">
        <f t="shared" si="7"/>
        <v/>
      </c>
      <c r="J49" s="354"/>
      <c r="K49" s="138"/>
      <c r="L49" s="390"/>
      <c r="M49" s="438" t="str">
        <f t="shared" si="8"/>
        <v/>
      </c>
      <c r="N49" s="16"/>
      <c r="O49" s="22"/>
      <c r="P49" s="16"/>
    </row>
    <row r="50" spans="1:23" x14ac:dyDescent="0.25">
      <c r="E50" s="393" t="s">
        <v>123</v>
      </c>
      <c r="F50" s="388"/>
      <c r="G50" s="389"/>
      <c r="H50" s="390"/>
      <c r="I50" s="441" t="str">
        <f t="shared" si="7"/>
        <v/>
      </c>
      <c r="J50" s="388"/>
      <c r="K50" s="389"/>
      <c r="L50" s="390"/>
      <c r="M50" s="438" t="str">
        <f t="shared" si="8"/>
        <v/>
      </c>
      <c r="O50" s="21"/>
    </row>
    <row r="51" spans="1:23" x14ac:dyDescent="0.25">
      <c r="E51" s="394" t="s">
        <v>124</v>
      </c>
      <c r="F51" s="354"/>
      <c r="G51" s="402"/>
      <c r="H51" s="390"/>
      <c r="I51" s="441" t="str">
        <f t="shared" si="7"/>
        <v/>
      </c>
      <c r="J51" s="354"/>
      <c r="K51" s="402"/>
      <c r="L51" s="390"/>
      <c r="M51" s="438" t="str">
        <f t="shared" si="8"/>
        <v/>
      </c>
      <c r="O51" s="21"/>
    </row>
    <row r="52" spans="1:23" x14ac:dyDescent="0.25">
      <c r="E52" s="395" t="s">
        <v>413</v>
      </c>
      <c r="F52" s="391"/>
      <c r="G52" s="389"/>
      <c r="H52" s="390"/>
      <c r="I52" s="442" t="str">
        <f t="shared" si="7"/>
        <v/>
      </c>
      <c r="J52" s="391"/>
      <c r="K52" s="389"/>
      <c r="L52" s="390"/>
      <c r="M52" s="439" t="str">
        <f t="shared" si="8"/>
        <v/>
      </c>
      <c r="O52" s="21"/>
    </row>
    <row r="53" spans="1:23" x14ac:dyDescent="0.25">
      <c r="E53" s="394" t="s">
        <v>419</v>
      </c>
      <c r="F53" s="355"/>
      <c r="G53" s="399"/>
      <c r="H53" s="392"/>
      <c r="I53" s="375"/>
      <c r="J53" s="401"/>
      <c r="K53" s="400"/>
      <c r="L53" s="392"/>
      <c r="M53" s="403"/>
      <c r="O53" s="21"/>
    </row>
    <row r="54" spans="1:23" ht="14.4" thickBot="1" x14ac:dyDescent="0.3">
      <c r="E54" s="394" t="s">
        <v>414</v>
      </c>
      <c r="F54" s="355"/>
      <c r="G54" s="375"/>
      <c r="H54" s="392"/>
      <c r="I54" s="375"/>
      <c r="J54" s="355"/>
      <c r="K54" s="375"/>
      <c r="L54" s="392"/>
      <c r="M54" s="403"/>
      <c r="O54" s="21"/>
    </row>
    <row r="55" spans="1:23" ht="14.4" thickBot="1" x14ac:dyDescent="0.3">
      <c r="E55" s="88" t="s">
        <v>64</v>
      </c>
      <c r="F55" s="362">
        <f>SUM(F47:F54)</f>
        <v>0</v>
      </c>
      <c r="G55" s="446"/>
      <c r="H55" s="357">
        <f>SUM(H47:H54)</f>
        <v>0</v>
      </c>
      <c r="I55" s="358" t="str">
        <f>IFERROR(H55/F55,"")</f>
        <v/>
      </c>
      <c r="J55" s="362">
        <f>SUM(J47:J54)</f>
        <v>0</v>
      </c>
      <c r="K55" s="446"/>
      <c r="L55" s="357">
        <f>SUM(L47:L54)</f>
        <v>0</v>
      </c>
      <c r="M55" s="358" t="str">
        <f>IFERROR(L55/J55,"")</f>
        <v/>
      </c>
      <c r="O55" s="21"/>
      <c r="W55" s="8" t="s">
        <v>415</v>
      </c>
    </row>
    <row r="56" spans="1:23" s="1" customFormat="1" ht="21" customHeight="1" thickBot="1" x14ac:dyDescent="0.3">
      <c r="A56" s="72"/>
      <c r="B56" s="17"/>
      <c r="C56" s="17"/>
      <c r="D56" s="87"/>
      <c r="E56" s="17"/>
      <c r="F56" s="134"/>
      <c r="G56" s="134"/>
      <c r="H56" s="134"/>
      <c r="I56" s="134"/>
      <c r="J56" s="134"/>
      <c r="K56" s="134"/>
      <c r="L56" s="134"/>
      <c r="M56" s="135"/>
      <c r="O56" s="21"/>
    </row>
    <row r="57" spans="1:23" s="1" customFormat="1" ht="21" customHeight="1" thickBot="1" x14ac:dyDescent="0.3">
      <c r="A57" s="72"/>
      <c r="B57" s="17"/>
      <c r="C57" s="17"/>
      <c r="D57" s="87"/>
      <c r="E57" s="17"/>
      <c r="F57" s="487">
        <v>2021</v>
      </c>
      <c r="G57" s="488"/>
      <c r="H57" s="488"/>
      <c r="I57" s="489"/>
      <c r="J57" s="487">
        <v>2022</v>
      </c>
      <c r="K57" s="488"/>
      <c r="L57" s="488"/>
      <c r="M57" s="489"/>
      <c r="O57" s="21"/>
    </row>
    <row r="58" spans="1:23" ht="42" thickBot="1" x14ac:dyDescent="0.3">
      <c r="E58" s="88" t="s">
        <v>69</v>
      </c>
      <c r="F58" s="89" t="s">
        <v>407</v>
      </c>
      <c r="G58" s="90" t="s">
        <v>59</v>
      </c>
      <c r="H58" s="90" t="s">
        <v>109</v>
      </c>
      <c r="I58" s="102" t="s">
        <v>60</v>
      </c>
      <c r="J58" s="89" t="s">
        <v>407</v>
      </c>
      <c r="K58" s="90" t="s">
        <v>59</v>
      </c>
      <c r="L58" s="90" t="s">
        <v>109</v>
      </c>
      <c r="M58" s="102" t="s">
        <v>60</v>
      </c>
      <c r="N58" s="16"/>
      <c r="O58" s="22"/>
      <c r="P58" s="16"/>
    </row>
    <row r="59" spans="1:23" x14ac:dyDescent="0.25">
      <c r="E59" s="393" t="s">
        <v>61</v>
      </c>
      <c r="F59" s="388"/>
      <c r="G59" s="389"/>
      <c r="H59" s="390"/>
      <c r="I59" s="437" t="str">
        <f>IFERROR(H59/F59,"")</f>
        <v/>
      </c>
      <c r="J59" s="388"/>
      <c r="K59" s="389"/>
      <c r="L59" s="390"/>
      <c r="M59" s="437" t="str">
        <f>IFERROR(L59/J59,"")</f>
        <v/>
      </c>
      <c r="N59" s="16"/>
      <c r="O59" s="22"/>
      <c r="P59" s="16"/>
    </row>
    <row r="60" spans="1:23" x14ac:dyDescent="0.25">
      <c r="E60" s="393" t="s">
        <v>62</v>
      </c>
      <c r="F60" s="388"/>
      <c r="G60" s="389"/>
      <c r="H60" s="390"/>
      <c r="I60" s="438" t="str">
        <f t="shared" ref="I60:I64" si="9">IFERROR(H60/F60,"")</f>
        <v/>
      </c>
      <c r="J60" s="388"/>
      <c r="K60" s="389"/>
      <c r="L60" s="390"/>
      <c r="M60" s="438" t="str">
        <f t="shared" ref="M60:M64" si="10">IFERROR(L60/J60,"")</f>
        <v/>
      </c>
      <c r="N60" s="16"/>
      <c r="O60" s="22"/>
      <c r="P60" s="16"/>
    </row>
    <row r="61" spans="1:23" x14ac:dyDescent="0.25">
      <c r="E61" s="393" t="s">
        <v>63</v>
      </c>
      <c r="F61" s="354"/>
      <c r="G61" s="138"/>
      <c r="H61" s="390"/>
      <c r="I61" s="438" t="str">
        <f t="shared" si="9"/>
        <v/>
      </c>
      <c r="J61" s="354"/>
      <c r="K61" s="138"/>
      <c r="L61" s="390"/>
      <c r="M61" s="438" t="str">
        <f t="shared" si="10"/>
        <v/>
      </c>
      <c r="N61" s="16"/>
      <c r="O61" s="22"/>
      <c r="P61" s="16"/>
    </row>
    <row r="62" spans="1:23" x14ac:dyDescent="0.25">
      <c r="E62" s="393" t="s">
        <v>123</v>
      </c>
      <c r="F62" s="388"/>
      <c r="G62" s="389"/>
      <c r="H62" s="390"/>
      <c r="I62" s="438" t="str">
        <f t="shared" si="9"/>
        <v/>
      </c>
      <c r="J62" s="388"/>
      <c r="K62" s="389"/>
      <c r="L62" s="390"/>
      <c r="M62" s="438" t="str">
        <f t="shared" si="10"/>
        <v/>
      </c>
      <c r="O62" s="21"/>
    </row>
    <row r="63" spans="1:23" x14ac:dyDescent="0.25">
      <c r="E63" s="394" t="s">
        <v>124</v>
      </c>
      <c r="F63" s="354"/>
      <c r="G63" s="402"/>
      <c r="H63" s="390"/>
      <c r="I63" s="438" t="str">
        <f t="shared" si="9"/>
        <v/>
      </c>
      <c r="J63" s="354"/>
      <c r="K63" s="402"/>
      <c r="L63" s="390"/>
      <c r="M63" s="438" t="str">
        <f t="shared" si="10"/>
        <v/>
      </c>
      <c r="O63" s="21"/>
    </row>
    <row r="64" spans="1:23" x14ac:dyDescent="0.25">
      <c r="E64" s="395" t="s">
        <v>413</v>
      </c>
      <c r="F64" s="391"/>
      <c r="G64" s="389"/>
      <c r="H64" s="390"/>
      <c r="I64" s="439" t="str">
        <f t="shared" si="9"/>
        <v/>
      </c>
      <c r="J64" s="391"/>
      <c r="K64" s="389"/>
      <c r="L64" s="390"/>
      <c r="M64" s="439" t="str">
        <f t="shared" si="10"/>
        <v/>
      </c>
      <c r="O64" s="21"/>
    </row>
    <row r="65" spans="5:15" x14ac:dyDescent="0.25">
      <c r="E65" s="394" t="s">
        <v>419</v>
      </c>
      <c r="F65" s="355"/>
      <c r="G65" s="399"/>
      <c r="H65" s="392"/>
      <c r="I65" s="375"/>
      <c r="J65" s="401"/>
      <c r="K65" s="400"/>
      <c r="L65" s="392"/>
      <c r="M65" s="403"/>
      <c r="O65" s="21"/>
    </row>
    <row r="66" spans="5:15" ht="14.4" thickBot="1" x14ac:dyDescent="0.3">
      <c r="E66" s="394" t="s">
        <v>414</v>
      </c>
      <c r="F66" s="355"/>
      <c r="G66" s="375"/>
      <c r="H66" s="392"/>
      <c r="I66" s="375"/>
      <c r="J66" s="355"/>
      <c r="K66" s="375"/>
      <c r="L66" s="392"/>
      <c r="M66" s="403"/>
      <c r="O66" s="21"/>
    </row>
    <row r="67" spans="5:15" ht="14.4" thickBot="1" x14ac:dyDescent="0.3">
      <c r="E67" s="88" t="s">
        <v>64</v>
      </c>
      <c r="F67" s="416">
        <f>SUM(F59:F66)</f>
        <v>0</v>
      </c>
      <c r="G67" s="446"/>
      <c r="H67" s="418">
        <f>SUM(H59:H66)</f>
        <v>0</v>
      </c>
      <c r="I67" s="417" t="str">
        <f>IFERROR(H67/F67,"")</f>
        <v/>
      </c>
      <c r="J67" s="416">
        <f>SUM(J59:J66)</f>
        <v>0</v>
      </c>
      <c r="K67" s="446"/>
      <c r="L67" s="418">
        <f>SUM(L59:L66)</f>
        <v>0</v>
      </c>
      <c r="M67" s="417" t="str">
        <f>IFERROR(L67/J67,"")</f>
        <v/>
      </c>
      <c r="O67" s="21"/>
    </row>
    <row r="68" spans="5:15" ht="14.4" thickBot="1" x14ac:dyDescent="0.3">
      <c r="E68" s="17"/>
      <c r="F68" s="91"/>
      <c r="G68" s="91"/>
      <c r="H68" s="91"/>
      <c r="I68" s="91"/>
      <c r="J68" s="91"/>
      <c r="K68" s="91"/>
      <c r="L68" s="91"/>
      <c r="M68" s="91"/>
      <c r="O68" s="21"/>
    </row>
    <row r="69" spans="5:15" customFormat="1" ht="21.75" customHeight="1" thickBot="1" x14ac:dyDescent="0.35">
      <c r="E69" s="24" t="s">
        <v>70</v>
      </c>
      <c r="F69" s="416">
        <f>SUM(F43,F55,F67)</f>
        <v>0</v>
      </c>
      <c r="G69" s="446"/>
      <c r="H69" s="418">
        <f>SUM(H43,H55,H67)</f>
        <v>0</v>
      </c>
      <c r="I69" s="417" t="str">
        <f>IFERROR(H69/F69,"")</f>
        <v/>
      </c>
      <c r="J69" s="416">
        <f>SUM(J43,J55,J67)</f>
        <v>0</v>
      </c>
      <c r="K69" s="446"/>
      <c r="L69" s="418">
        <f>SUM(L43,L55,L67)</f>
        <v>0</v>
      </c>
      <c r="M69" s="417" t="str">
        <f>IFERROR(L69/J69,"")</f>
        <v/>
      </c>
      <c r="O69" s="21"/>
    </row>
    <row r="70" spans="5:15" ht="14.4" thickBot="1" x14ac:dyDescent="0.3">
      <c r="O70" s="21"/>
    </row>
    <row r="71" spans="5:15" ht="18" thickBot="1" x14ac:dyDescent="0.35">
      <c r="E71" s="364" t="s">
        <v>71</v>
      </c>
      <c r="F71" s="404"/>
      <c r="G71" s="447"/>
      <c r="H71" s="367">
        <f>SUM(H30,H69)</f>
        <v>0</v>
      </c>
      <c r="I71" s="405"/>
      <c r="J71" s="404"/>
      <c r="K71" s="447"/>
      <c r="L71" s="367">
        <f>SUM(L30,L69)</f>
        <v>0</v>
      </c>
      <c r="M71" s="405"/>
      <c r="O71" s="21"/>
    </row>
    <row r="72" spans="5:15" x14ac:dyDescent="0.25">
      <c r="E72" s="365" t="s">
        <v>408</v>
      </c>
      <c r="F72" s="370"/>
      <c r="G72" s="371"/>
      <c r="H72" s="373" t="str">
        <f>IFERROR(H30/H71,"")</f>
        <v/>
      </c>
      <c r="I72" s="372"/>
      <c r="J72" s="370"/>
      <c r="K72" s="371"/>
      <c r="L72" s="373" t="str">
        <f>IFERROR(L30/L71,"")</f>
        <v/>
      </c>
      <c r="M72" s="372"/>
      <c r="O72" s="21"/>
    </row>
    <row r="73" spans="5:15" ht="14.4" thickBot="1" x14ac:dyDescent="0.3">
      <c r="E73" s="365" t="s">
        <v>409</v>
      </c>
      <c r="F73" s="369"/>
      <c r="G73" s="366"/>
      <c r="H73" s="374" t="str">
        <f>IFERROR(H69/H71,"")</f>
        <v/>
      </c>
      <c r="I73" s="368"/>
      <c r="J73" s="369"/>
      <c r="K73" s="366"/>
      <c r="L73" s="374" t="str">
        <f>IFERROR(L69/L71,"")</f>
        <v/>
      </c>
      <c r="M73" s="368"/>
      <c r="O73" s="21"/>
    </row>
  </sheetData>
  <sheetProtection password="CFA9" sheet="1" formatCells="0" formatColumns="0" formatRows="0" insertHyperlinks="0" sort="0" autoFilter="0" pivotTables="0"/>
  <protectedRanges>
    <protectedRange algorithmName="SHA-512" hashValue="0p2FA3PDti5ItKgH8X8cmVmXrUGJbp3BqbzaRGcgNZ0MWDxYwWUrW/T0kQgvOcvl5uL+qgk6jSMCCK1ewA3t7g==" saltValue="wAT3fI/Fj2jhh67VnxPSig==" spinCount="100000" sqref="U15:U16 H71:H73 L71:L73" name="Grand Total"/>
    <protectedRange algorithmName="SHA-512" hashValue="UTcBYnFDQNizrY9CJehpMDZAYS4OaU/cUrBPJnHz+0uT7A9Hw7MtrYlIhVYeIfayno1EP8hrvPswMLP6LCL3mw==" saltValue="fQEAzVuC8mqPL01PsAGX3g==" spinCount="100000" sqref="M8:M15 I8:I15 M20:M27 I20:I27 M35:M42 I35:I42 M47:M54 I47:I54 M59:M66 I59:I66" name="RunRates"/>
    <protectedRange algorithmName="SHA-512" hashValue="pNJn8fWtYP6+opfcrya7RTYNEStB3KBr8lWm5vliWKWOXYVyfdZqhmmGAp9sXbCHBje3o+NMmDWOoHQ9Y2wtJw==" saltValue="AwwvVbeTdIld8+MdZg4IIg==" spinCount="100000" sqref="E16:F16 H16:J16 L16:M16 E28:F28 H28:J28 L28:M28 E30:F30 H30:J30 L30:M30 E43:F43 H43:J43 L43:N43 E55:F55 H55:J55 L55:M55 E67:F67 H67:J67 L67:M67 E69:F69 H69:J69 L69:M69 H71:H73 L71:L73 E71:E73" name="Totals"/>
  </protectedRanges>
  <mergeCells count="10">
    <mergeCell ref="J57:M57"/>
    <mergeCell ref="F6:I6"/>
    <mergeCell ref="J6:M6"/>
    <mergeCell ref="F18:I18"/>
    <mergeCell ref="J18:M18"/>
    <mergeCell ref="F33:I33"/>
    <mergeCell ref="J33:M33"/>
    <mergeCell ref="F45:I45"/>
    <mergeCell ref="J45:M45"/>
    <mergeCell ref="F57:I57"/>
  </mergeCells>
  <hyperlinks>
    <hyperlink ref="E2" r:id="rId1" display="https://www.energytrust.org/wp-content/uploads/2020/03/TAB-6.-Oregon-Savings_RFP2020.pdf" xr:uid="{F443990E-ABAE-413A-B641-876612BCBB22}"/>
  </hyperlinks>
  <pageMargins left="0.7" right="0.7" top="0.75" bottom="0.75" header="0.3" footer="0.3"/>
  <pageSetup paperSize="17" scale="65" fitToHeight="0" orientation="landscape" r:id="rId2"/>
  <headerFooter>
    <oddHeader>&amp;L&amp;"Arial,Bold"&amp;15Appendix N: PMC Pricing and Savings Proposal Template</oddHeader>
  </headerFooter>
  <ignoredErrors>
    <ignoredError sqref="I28 I16 I43 I55 I67 I69" formula="1"/>
    <ignoredError sqref="I54 I47:I52"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E1:P14"/>
  <sheetViews>
    <sheetView topLeftCell="E1" zoomScaleNormal="100" workbookViewId="0">
      <selection activeCell="E23" sqref="E23"/>
    </sheetView>
  </sheetViews>
  <sheetFormatPr defaultColWidth="15.33203125" defaultRowHeight="13.8" x14ac:dyDescent="0.25"/>
  <cols>
    <col min="1" max="4" width="0" style="8" hidden="1" customWidth="1"/>
    <col min="5" max="5" width="75.33203125" style="8" customWidth="1"/>
    <col min="6" max="8" width="13.33203125" style="8" customWidth="1"/>
    <col min="9" max="9" width="15.5546875" style="8" customWidth="1"/>
    <col min="10" max="12" width="13.33203125" style="8" customWidth="1"/>
    <col min="13" max="13" width="15.5546875" style="8" customWidth="1"/>
    <col min="14" max="16" width="2.88671875" style="8" customWidth="1"/>
    <col min="17" max="16384" width="15.33203125" style="8"/>
  </cols>
  <sheetData>
    <row r="1" spans="5:16" ht="14.4" x14ac:dyDescent="0.3">
      <c r="E1" t="s">
        <v>442</v>
      </c>
    </row>
    <row r="2" spans="5:16" ht="14.4" x14ac:dyDescent="0.3">
      <c r="E2" s="449" t="s">
        <v>449</v>
      </c>
    </row>
    <row r="3" spans="5:16" x14ac:dyDescent="0.25">
      <c r="O3" s="21"/>
    </row>
    <row r="4" spans="5:16" ht="17.399999999999999" x14ac:dyDescent="0.3">
      <c r="E4" s="19" t="s">
        <v>128</v>
      </c>
      <c r="F4" s="20"/>
      <c r="G4" s="20"/>
      <c r="H4" s="20"/>
      <c r="I4" s="20"/>
      <c r="J4" s="20"/>
      <c r="K4" s="20"/>
      <c r="L4" s="20"/>
      <c r="M4" s="20"/>
      <c r="O4" s="21"/>
    </row>
    <row r="5" spans="5:16" s="1" customFormat="1" ht="18" thickBot="1" x14ac:dyDescent="0.35">
      <c r="E5" s="18"/>
      <c r="O5" s="21"/>
    </row>
    <row r="6" spans="5:16" ht="14.4" thickBot="1" x14ac:dyDescent="0.3">
      <c r="E6" s="17"/>
      <c r="F6" s="487">
        <v>2021</v>
      </c>
      <c r="G6" s="488"/>
      <c r="H6" s="488"/>
      <c r="I6" s="489"/>
      <c r="J6" s="487">
        <v>2022</v>
      </c>
      <c r="K6" s="488"/>
      <c r="L6" s="488"/>
      <c r="M6" s="489"/>
      <c r="N6" s="16"/>
      <c r="O6" s="22"/>
      <c r="P6" s="16"/>
    </row>
    <row r="7" spans="5:16" ht="55.8" thickBot="1" x14ac:dyDescent="0.3">
      <c r="E7" s="88" t="s">
        <v>67</v>
      </c>
      <c r="F7" s="89" t="s">
        <v>407</v>
      </c>
      <c r="G7" s="90" t="s">
        <v>59</v>
      </c>
      <c r="H7" s="90" t="s">
        <v>109</v>
      </c>
      <c r="I7" s="102" t="s">
        <v>60</v>
      </c>
      <c r="J7" s="89" t="s">
        <v>407</v>
      </c>
      <c r="K7" s="90" t="s">
        <v>59</v>
      </c>
      <c r="L7" s="90" t="s">
        <v>109</v>
      </c>
      <c r="M7" s="102" t="s">
        <v>60</v>
      </c>
      <c r="N7" s="16"/>
      <c r="O7" s="22"/>
      <c r="P7" s="16"/>
    </row>
    <row r="8" spans="5:16" x14ac:dyDescent="0.25">
      <c r="E8" s="3" t="s">
        <v>61</v>
      </c>
      <c r="F8" s="388"/>
      <c r="G8" s="389"/>
      <c r="H8" s="390"/>
      <c r="I8" s="437" t="str">
        <f>IFERROR(H8/F8,"")</f>
        <v/>
      </c>
      <c r="J8" s="388"/>
      <c r="K8" s="389"/>
      <c r="L8" s="390"/>
      <c r="M8" s="437" t="str">
        <f>IFERROR(L8/J8,"")</f>
        <v/>
      </c>
      <c r="N8" s="16"/>
      <c r="O8" s="22"/>
      <c r="P8" s="16"/>
    </row>
    <row r="9" spans="5:16" x14ac:dyDescent="0.25">
      <c r="E9" s="3" t="s">
        <v>62</v>
      </c>
      <c r="F9" s="388"/>
      <c r="G9" s="389"/>
      <c r="H9" s="390"/>
      <c r="I9" s="438" t="str">
        <f t="shared" ref="I9:I11" si="0">IFERROR(H9/F9,"")</f>
        <v/>
      </c>
      <c r="J9" s="388"/>
      <c r="K9" s="389"/>
      <c r="L9" s="390"/>
      <c r="M9" s="438" t="str">
        <f t="shared" ref="M9:M11" si="1">IFERROR(L9/J9,"")</f>
        <v/>
      </c>
      <c r="N9" s="16"/>
      <c r="O9" s="22"/>
      <c r="P9" s="16"/>
    </row>
    <row r="10" spans="5:16" x14ac:dyDescent="0.25">
      <c r="E10" s="3" t="s">
        <v>63</v>
      </c>
      <c r="F10" s="354"/>
      <c r="G10" s="138"/>
      <c r="H10" s="390"/>
      <c r="I10" s="438" t="str">
        <f t="shared" si="0"/>
        <v/>
      </c>
      <c r="J10" s="354"/>
      <c r="K10" s="138"/>
      <c r="L10" s="390"/>
      <c r="M10" s="438" t="str">
        <f t="shared" si="1"/>
        <v/>
      </c>
      <c r="N10" s="16"/>
      <c r="O10" s="22"/>
      <c r="P10" s="16"/>
    </row>
    <row r="11" spans="5:16" x14ac:dyDescent="0.25">
      <c r="E11" s="376" t="s">
        <v>413</v>
      </c>
      <c r="F11" s="391"/>
      <c r="G11" s="389"/>
      <c r="H11" s="390"/>
      <c r="I11" s="439" t="str">
        <f t="shared" si="0"/>
        <v/>
      </c>
      <c r="J11" s="391"/>
      <c r="K11" s="389"/>
      <c r="L11" s="390"/>
      <c r="M11" s="439" t="str">
        <f t="shared" si="1"/>
        <v/>
      </c>
      <c r="O11" s="21"/>
    </row>
    <row r="12" spans="5:16" x14ac:dyDescent="0.25">
      <c r="E12" s="394" t="s">
        <v>419</v>
      </c>
      <c r="F12" s="355"/>
      <c r="G12" s="399"/>
      <c r="H12" s="392"/>
      <c r="I12" s="375"/>
      <c r="J12" s="401"/>
      <c r="K12" s="400"/>
      <c r="L12" s="392"/>
      <c r="M12" s="403"/>
      <c r="O12" s="21"/>
    </row>
    <row r="13" spans="5:16" ht="14.4" thickBot="1" x14ac:dyDescent="0.3">
      <c r="E13" s="72" t="s">
        <v>414</v>
      </c>
      <c r="F13" s="355"/>
      <c r="G13" s="375"/>
      <c r="H13" s="392"/>
      <c r="I13" s="375"/>
      <c r="J13" s="355"/>
      <c r="K13" s="375"/>
      <c r="L13" s="392"/>
      <c r="M13" s="375"/>
      <c r="O13" s="21"/>
    </row>
    <row r="14" spans="5:16" ht="14.4" thickBot="1" x14ac:dyDescent="0.3">
      <c r="E14" s="88" t="s">
        <v>64</v>
      </c>
      <c r="F14" s="362">
        <f>SUM(F8:F13)</f>
        <v>0</v>
      </c>
      <c r="G14" s="429"/>
      <c r="H14" s="357">
        <f>SUM(H8:H13)</f>
        <v>0</v>
      </c>
      <c r="I14" s="358" t="str">
        <f>IFERROR(H14/F14,"")</f>
        <v/>
      </c>
      <c r="J14" s="362">
        <f>SUM(J8:J13)</f>
        <v>0</v>
      </c>
      <c r="K14" s="429"/>
      <c r="L14" s="357">
        <f>SUM(L8:L13)</f>
        <v>0</v>
      </c>
      <c r="M14" s="358" t="str">
        <f>IFERROR(L14/J14,"")</f>
        <v/>
      </c>
      <c r="O14" s="21"/>
    </row>
  </sheetData>
  <sheetProtection password="CFA9" sheet="1" formatCells="0" formatColumns="0" formatRows="0" insertHyperlinks="0" sort="0" autoFilter="0" pivotTables="0"/>
  <protectedRanges>
    <protectedRange algorithmName="SHA-512" hashValue="EVfShEbwSdWX/U4KEYXUcfHQeTG9J8GgwTXplX7BPB0JStdD/gi4WfqoBrzt3N3qJzW7A0xmsLexR7/n+8TJ0g==" saltValue="3cETdaKzDMr4lssz4KeZwA==" spinCount="100000" sqref="I8:I11 M8:M11 M13 I13" name="RUNRATE"/>
    <protectedRange algorithmName="SHA-512" hashValue="0L92hlSZMtzMrn7Xs8BFJl6kYnyZW/7GP32GrkSh7E6PjUJn5OPrD6gpTDAMMfy79jYG5XiF2VKI4TbkxRb/yA==" saltValue="eQUn92ShhXqZMfWLAYkpeQ==" spinCount="100000" sqref="E14:F14 H14:J14 L14:M14" name="TOTAL"/>
    <protectedRange algorithmName="SHA-512" hashValue="UTcBYnFDQNizrY9CJehpMDZAYS4OaU/cUrBPJnHz+0uT7A9Hw7MtrYlIhVYeIfayno1EP8hrvPswMLP6LCL3mw==" saltValue="fQEAzVuC8mqPL01PsAGX3g==" spinCount="100000" sqref="M12 I12" name="RunRates"/>
  </protectedRanges>
  <mergeCells count="2">
    <mergeCell ref="F6:I6"/>
    <mergeCell ref="J6:M6"/>
  </mergeCells>
  <hyperlinks>
    <hyperlink ref="E2" r:id="rId1" display="https://www.energytrust.org/wp-content/uploads/2020/03/TAB-7.-Washington-Savings_RFP2020.pdf" xr:uid="{EE469388-BE21-4893-B8B9-A3C94C3AF404}"/>
  </hyperlinks>
  <pageMargins left="0.7" right="0.7" top="0.75" bottom="0.75" header="0.3" footer="0.3"/>
  <pageSetup paperSize="17" fitToHeight="0" orientation="landscape" r:id="rId2"/>
  <headerFooter>
    <oddHeader>&amp;L&amp;"Arial,Bold"&amp;15Appendix N: PMC Pricing and Savings Proposal Template</oddHeader>
  </headerFooter>
  <ignoredErrors>
    <ignoredError sqref="I1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ags xmlns="fe9ebe5b-0cde-426a-b9d6-52a7dd1a1212"/>
    <Project_x0020_Management xmlns="fe9ebe5b-0cde-426a-b9d6-52a7dd1a121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DF02DF1A5E7D4FBF6458486E73F686" ma:contentTypeVersion="12" ma:contentTypeDescription="Create a new document." ma:contentTypeScope="" ma:versionID="f4865a08f9fe8ee6f903e974641db7e7">
  <xsd:schema xmlns:xsd="http://www.w3.org/2001/XMLSchema" xmlns:xs="http://www.w3.org/2001/XMLSchema" xmlns:p="http://schemas.microsoft.com/office/2006/metadata/properties" xmlns:ns2="fe9ebe5b-0cde-426a-b9d6-52a7dd1a1212" xmlns:ns3="3736f80a-61c5-4e33-8f70-9d684d6a4929" targetNamespace="http://schemas.microsoft.com/office/2006/metadata/properties" ma:root="true" ma:fieldsID="c5ffaa074eb648e1bfc10ae0ecece0b9" ns2:_="" ns3:_="">
    <xsd:import namespace="fe9ebe5b-0cde-426a-b9d6-52a7dd1a1212"/>
    <xsd:import namespace="3736f80a-61c5-4e33-8f70-9d684d6a49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Tags" minOccurs="0"/>
                <xsd:element ref="ns2:Project_x0020_Management"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9ebe5b-0cde-426a-b9d6-52a7dd1a1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Tags" ma:index="12" nillable="true" ma:displayName="Tags" ma:default="Project Management" ma:internalName="Tags">
      <xsd:complexType>
        <xsd:complexContent>
          <xsd:extension base="dms:MultiChoice">
            <xsd:sequence>
              <xsd:element name="Value" maxOccurs="unbounded" minOccurs="0" nillable="true">
                <xsd:simpleType>
                  <xsd:restriction base="dms:Choice">
                    <xsd:enumeration value="Project Management"/>
                    <xsd:enumeration value="Communications"/>
                    <xsd:enumeration value="2016 RFP"/>
                    <xsd:enumeration value="2020 RFP"/>
                    <xsd:enumeration value="Proposals"/>
                    <xsd:enumeration value="Scoring"/>
                    <xsd:enumeration value="Questions &amp; Interviews"/>
                  </xsd:restriction>
                </xsd:simpleType>
              </xsd:element>
            </xsd:sequence>
          </xsd:extension>
        </xsd:complexContent>
      </xsd:complexType>
    </xsd:element>
    <xsd:element name="Project_x0020_Management" ma:index="13" nillable="true" ma:displayName="Project Management" ma:internalName="Project_x0020_Management">
      <xsd:simpleType>
        <xsd:restriction base="dms:Text">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6f80a-61c5-4e33-8f70-9d684d6a49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49A177-AB8F-4409-91AC-AA298DAC12EC}">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3736f80a-61c5-4e33-8f70-9d684d6a4929"/>
    <ds:schemaRef ds:uri="fe9ebe5b-0cde-426a-b9d6-52a7dd1a1212"/>
    <ds:schemaRef ds:uri="http://www.w3.org/XML/1998/namespace"/>
    <ds:schemaRef ds:uri="http://purl.org/dc/terms/"/>
  </ds:schemaRefs>
</ds:datastoreItem>
</file>

<file path=customXml/itemProps2.xml><?xml version="1.0" encoding="utf-8"?>
<ds:datastoreItem xmlns:ds="http://schemas.openxmlformats.org/officeDocument/2006/customXml" ds:itemID="{09F251DC-555D-4E77-B597-75BB312533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9ebe5b-0cde-426a-b9d6-52a7dd1a1212"/>
    <ds:schemaRef ds:uri="3736f80a-61c5-4e33-8f70-9d684d6a49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22791E-8F0A-4BDE-A186-7566F66F9E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3yr savings</vt:lpstr>
      <vt:lpstr>Instructions</vt:lpstr>
      <vt:lpstr>1. Summary</vt:lpstr>
      <vt:lpstr>2. PMC Price Proposal OR</vt:lpstr>
      <vt:lpstr>3. PMC Price Proposal EPM</vt:lpstr>
      <vt:lpstr>4.PMC Price Proposal SW WA</vt:lpstr>
      <vt:lpstr>5. PMC Opportunity Areas</vt:lpstr>
      <vt:lpstr>6. Oregon Savings</vt:lpstr>
      <vt:lpstr>7. NWN WA Savings</vt:lpstr>
      <vt:lpstr>8. Rate Sheet</vt:lpstr>
    </vt:vector>
  </TitlesOfParts>
  <Manager/>
  <Company>ETO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PMC Pricing and Savings Proposal Template</dc:title>
  <dc:subject/>
  <dc:creator>Spencer</dc:creator>
  <cp:keywords/>
  <dc:description/>
  <cp:lastModifiedBy>Sarah Sarah</cp:lastModifiedBy>
  <cp:revision/>
  <cp:lastPrinted>2020-03-09T22:00:14Z</cp:lastPrinted>
  <dcterms:created xsi:type="dcterms:W3CDTF">2012-03-22T05:32:06Z</dcterms:created>
  <dcterms:modified xsi:type="dcterms:W3CDTF">2020-05-13T16:43:46Z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0x010100B9DF02DF1A5E7D4FBF6458486E73F686</vt:lpwstr>
  </property>
  <property fmtid="{D5CDD505-2E9C-101B-9397-08002B2CF9AE}" pid="3" name="Business Program">
    <vt:lpwstr>Existing Buildings</vt:lpwstr>
  </property>
  <property fmtid="{D5CDD505-2E9C-101B-9397-08002B2CF9AE}" pid="4" name="Order">
    <vt:r8>200900</vt:r8>
  </property>
</Properties>
</file>